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E50E2C2B-6B4B-411F-8309-4EDF2F23EA9B}"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CO34" i="10" s="1"/>
  <c r="CO35" i="10" s="1"/>
</calcChain>
</file>

<file path=xl/sharedStrings.xml><?xml version="1.0" encoding="utf-8"?>
<sst xmlns="http://schemas.openxmlformats.org/spreadsheetml/2006/main" count="1152" uniqueCount="619">
  <si>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</si>
  <si>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</si>
  <si>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</si>
  <si>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</si>
  <si>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</si>
  <si>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</si>
  <si>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</si>
  <si>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</si>
  <si>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</si>
  <si>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</si>
  <si>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</si>
  <si>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</si>
  <si>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</si>
  <si>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</si>
  <si>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</si>
  <si>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</si>
  <si>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</si>
  <si>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</si>
  <si>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</si>
  <si>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</si>
  <si>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</si>
  <si>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</si>
  <si>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</si>
  <si>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</si>
  <si>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</si>
  <si>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</si>
  <si>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</si>
  <si>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</si>
  <si>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</si>
  <si>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</si>
  <si>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</si>
  <si>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</si>
  <si>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</si>
  <si>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</si>
  <si>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</si>
  <si>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</si>
  <si>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</si>
  <si>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</si>
  <si>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</si>
  <si>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</si>
  <si>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</si>
  <si>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</si>
  <si>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</si>
  <si>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</si>
  <si>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</si>
  <si>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</si>
  <si>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</si>
  <si>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</si>
  <si>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</si>
  <si>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</si>
  <si>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</si>
  <si>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</si>
  <si>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</si>
  <si>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</si>
  <si>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</si>
  <si>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</si>
  <si>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</si>
  <si>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</si>
  <si>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</si>
  <si>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</si>
  <si>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</si>
  <si>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</si>
  <si>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</si>
  <si>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</si>
  <si>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</si>
  <si>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</si>
  <si>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</si>
  <si>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</si>
  <si>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</si>
  <si>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</si>
  <si>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</si>
  <si>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</si>
  <si>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</si>
  <si>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</si>
  <si>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</si>
  <si>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</si>
  <si>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</si>
  <si>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</si>
  <si>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</si>
  <si>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</si>
  <si>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</si>
  <si>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</si>
  <si>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</si>
  <si>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</si>
  <si>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</si>
  <si>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</si>
  <si>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</si>
  <si>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</si>
  <si>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</si>
  <si>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</si>
  <si>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</si>
  <si>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</si>
  <si>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</si>
  <si>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</si>
  <si>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</si>
  <si>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</si>
  <si>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</si>
  <si>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</si>
  <si>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</si>
  <si>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</si>
  <si>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</si>
  <si>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</si>
  <si>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</si>
  <si>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</si>
  <si>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</si>
  <si>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</si>
  <si>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</si>
  <si>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</si>
  <si>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</si>
  <si>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</si>
  <si>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</si>
  <si>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</si>
  <si>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</si>
  <si>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</si>
  <si>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</si>
  <si>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</si>
  <si>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</si>
  <si>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</si>
  <si>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</si>
  <si>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</si>
  <si>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</si>
  <si>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</si>
  <si>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</si>
  <si>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</si>
  <si>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</si>
  <si>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</si>
  <si>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</si>
  <si>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</si>
  <si>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</si>
  <si>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</si>
  <si>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</si>
  <si>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</si>
  <si>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</si>
  <si>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</si>
  <si>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</si>
  <si>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</si>
  <si>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</si>
  <si>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</si>
  <si>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</si>
  <si>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</si>
  <si>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</si>
  <si>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</si>
  <si>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</si>
  <si>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</si>
  <si>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</si>
  <si>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</si>
  <si>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</si>
  <si>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</si>
  <si>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</si>
  <si>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</si>
  <si>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</si>
  <si>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</si>
  <si>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</si>
  <si>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</si>
  <si>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</si>
  <si>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</si>
  <si>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</si>
  <si>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</si>
  <si>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</si>
  <si>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</si>
  <si>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</si>
  <si>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</si>
  <si>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</si>
  <si>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</si>
  <si>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</si>
  <si>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</si>
  <si>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</si>
  <si>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</si>
  <si>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</si>
  <si>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</si>
  <si>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</si>
  <si>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</si>
  <si>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</si>
  <si>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</si>
  <si>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</si>
  <si>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</si>
  <si>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</si>
  <si>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</si>
  <si>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</si>
  <si>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</si>
  <si>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</si>
  <si>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</si>
  <si>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</si>
  <si>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</si>
  <si>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</si>
  <si>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</si>
  <si>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</si>
  <si>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</si>
  <si>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</si>
  <si>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</si>
  <si>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</si>
  <si>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</si>
  <si>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</si>
  <si>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</si>
  <si>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</si>
  <si>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</si>
  <si>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</si>
  <si>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</si>
  <si>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</si>
  <si>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</si>
  <si>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</si>
  <si>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</si>
  <si>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</si>
  <si>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</si>
  <si>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</si>
  <si>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</si>
  <si>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</si>
  <si>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</si>
  <si>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</si>
  <si>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</si>
  <si>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</si>
  <si>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</si>
  <si>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</si>
  <si>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宮崎県川南町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</si>
  <si>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</si>
  <si>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</si>
  <si>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</si>
  <si>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</si>
  <si>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</si>
  <si>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</si>
  <si>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</si>
  <si>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</si>
  <si>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</si>
  <si>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</si>
  <si>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</si>
  <si>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</si>
  <si>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</si>
  <si>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</si>
  <si>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</si>
  <si>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</si>
  <si>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</si>
  <si>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</si>
  <si>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</si>
  <si>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</si>
  <si>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</si>
  <si>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</si>
  <si>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</si>
  <si>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</si>
  <si>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</si>
  <si>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</si>
  <si>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</si>
  <si>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</si>
  <si>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</si>
  <si>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</si>
  <si>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</si>
  <si>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</si>
  <si>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</si>
  <si>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</si>
  <si>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</si>
  <si>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</si>
  <si>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</si>
  <si>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</si>
  <si>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</si>
  <si>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</si>
  <si>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</si>
  <si>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</si>
  <si>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</si>
  <si>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</si>
  <si>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</si>
  <si>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</si>
  <si>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</si>
  <si>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</si>
  <si>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</si>
  <si>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</si>
  <si>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</si>
  <si>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</si>
  <si>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</si>
  <si>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</si>
  <si>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</si>
  <si>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</si>
  <si>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</si>
  <si>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</si>
  <si>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</si>
  <si>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</si>
  <si>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</si>
  <si>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</si>
  <si>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</si>
  <si>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</si>
  <si>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</si>
  <si>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</si>
  <si>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</si>
  <si>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</si>
  <si>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</si>
  <si>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</si>
  <si>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</si>
  <si>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</si>
  <si>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</si>
  <si>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</si>
  <si>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</si>
  <si>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</si>
  <si>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</si>
  <si>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</si>
  <si>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</si>
  <si>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</si>
  <si>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</si>
  <si>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</si>
  <si>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</si>
  <si>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</si>
  <si>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</si>
  <si>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</si>
  <si>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</si>
  <si>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</si>
  <si>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</si>
  <si>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</si>
  <si>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</si>
  <si>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</si>
  <si>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</si>
  <si>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</si>
  <si>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</si>
  <si>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</si>
  <si>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</si>
  <si>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</si>
  <si>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</si>
  <si>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</si>
  <si>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</si>
  <si>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</si>
  <si>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</si>
  <si>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</si>
  <si>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</si>
  <si>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</si>
  <si>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</si>
  <si>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</si>
  <si>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</si>
  <si>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</si>
  <si>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</si>
  <si>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</si>
  <si>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</si>
  <si>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</si>
  <si>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</si>
  <si>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</si>
  <si>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</si>
  <si>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</si>
  <si>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</si>
  <si>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</si>
  <si>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</si>
  <si>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</si>
  <si>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</si>
  <si>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</si>
  <si>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</si>
  <si>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</si>
  <si>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</si>
  <si>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</si>
  <si>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</si>
  <si>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</si>
  <si>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</si>
  <si>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</si>
  <si>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</si>
  <si>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</si>
  <si>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</si>
  <si>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</si>
  <si>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</si>
  <si>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</si>
  <si>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</si>
  <si>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</si>
  <si>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</si>
  <si>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</si>
  <si>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</si>
  <si>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</si>
  <si>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</si>
  <si>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</si>
  <si>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</si>
  <si>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</si>
  <si>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</si>
  <si>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</si>
  <si>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</si>
  <si>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</si>
  <si>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</si>
  <si>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</si>
  <si>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</si>
  <si>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宮崎県川南町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</si>
  <si>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</si>
  <si>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</si>
  <si>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</si>
  <si>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</si>
  <si>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</si>
  <si>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</si>
  <si>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</si>
  <si>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</si>
  <si>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</si>
  <si>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</si>
  <si>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</si>
  <si>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</si>
  <si>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</si>
  <si>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</si>
  <si>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</si>
  <si>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</si>
  <si>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</si>
  <si>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</si>
  <si>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</si>
  <si>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</si>
  <si>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</si>
  <si>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</si>
  <si>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</si>
  <si>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</si>
  <si>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</si>
  <si>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</si>
  <si>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</si>
  <si>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</si>
  <si>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</si>
  <si>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</si>
  <si>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</si>
  <si>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</si>
  <si>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</si>
  <si>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</si>
  <si>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</si>
  <si>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</si>
  <si>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</si>
  <si>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</si>
  <si>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</si>
  <si>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漁業集落排水事業特別会計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</si>
  <si>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</si>
  <si>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</si>
  <si>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</si>
  <si>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</si>
  <si>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</si>
  <si>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</si>
  <si>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</si>
  <si>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</si>
  <si>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</si>
  <si>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</si>
  <si>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</si>
  <si>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</si>
  <si>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</si>
  <si>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</si>
  <si>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</si>
  <si>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</si>
  <si>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</si>
  <si>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</si>
  <si>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</si>
  <si>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</si>
  <si>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</si>
  <si>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</si>
  <si>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</si>
  <si>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</si>
  <si>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</si>
  <si>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</si>
  <si>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</si>
  <si>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</si>
  <si>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</si>
  <si>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</si>
  <si>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</si>
  <si>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</si>
  <si>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</si>
  <si>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</si>
  <si>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</si>
  <si>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</si>
  <si>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</si>
  <si>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</si>
  <si>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</si>
  <si>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</si>
  <si>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</si>
  <si>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</si>
  <si>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</si>
  <si>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</si>
  <si>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</si>
  <si>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</si>
  <si>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</si>
  <si>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</si>
  <si>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</si>
  <si>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</si>
  <si>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</si>
  <si>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</si>
  <si>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</si>
  <si>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</si>
  <si>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</si>
  <si>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</si>
  <si>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</si>
  <si>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</si>
  <si>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</si>
  <si>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</si>
  <si>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</si>
  <si>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</si>
  <si>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</si>
  <si>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</si>
  <si>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</si>
  <si>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</si>
  <si>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</si>
  <si>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</si>
  <si>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</si>
  <si>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</si>
  <si>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</si>
  <si>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</si>
  <si>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介護認定審査会特別会計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</si>
  <si>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</si>
  <si>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</si>
  <si>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</si>
  <si>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</si>
  <si>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</si>
  <si>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</si>
  <si>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</si>
  <si>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</si>
  <si>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</si>
  <si>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</si>
  <si>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</si>
  <si>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</si>
  <si>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</si>
  <si>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</si>
  <si>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</si>
  <si>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</si>
  <si>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</si>
  <si>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</si>
  <si>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</si>
  <si>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</si>
  <si>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</si>
  <si>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</si>
  <si>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</si>
  <si>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</si>
  <si>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</si>
  <si>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</si>
  <si>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</si>
  <si>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</si>
  <si>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</si>
  <si>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</si>
  <si>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</si>
  <si>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</si>
  <si>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</si>
  <si>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</si>
  <si>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</si>
  <si>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</si>
  <si>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</si>
  <si>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</si>
  <si>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</si>
  <si>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</si>
  <si>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</si>
  <si>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</si>
  <si>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</si>
  <si>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</si>
  <si>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</si>
  <si>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</si>
  <si>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</si>
  <si>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</si>
  <si>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</si>
  <si>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</si>
  <si>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</si>
  <si>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</si>
  <si>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</si>
  <si>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</si>
  <si>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</si>
  <si>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</si>
  <si>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</si>
  <si>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</si>
  <si>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</si>
  <si>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</si>
  <si>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</si>
  <si>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</si>
  <si>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</si>
  <si>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</si>
  <si>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</si>
  <si>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</si>
  <si>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</si>
  <si>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</si>
  <si>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</si>
  <si>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</si>
  <si>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</si>
  <si>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</si>
  <si>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</si>
  <si>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</si>
  <si>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</si>
  <si>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</si>
  <si>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</si>
  <si>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</si>
  <si>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</si>
  <si>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</si>
  <si>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</si>
  <si>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</si>
  <si>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</si>
  <si>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</si>
  <si>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7.52</t>
  </si>
  <si>
    <t>▲ 0.82</t>
  </si>
  <si>
    <t>水道事業会計</t>
  </si>
  <si>
    <t>一般会計</t>
  </si>
  <si>
    <t>介護保険特別会計</t>
  </si>
  <si>
    <t>国民健康保険事業特別会計</t>
  </si>
  <si>
    <t>漁業集落排水事業特別会計</t>
  </si>
  <si>
    <t>後期高齢者医療特別会計</t>
  </si>
  <si>
    <t>介護認定審査会特別会計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</si>
  <si>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</si>
  <si>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</si>
  <si>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</si>
  <si>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</si>
  <si>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</si>
  <si>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</si>
  <si>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</si>
  <si>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</si>
  <si>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</si>
  <si>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</si>
  <si>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</si>
  <si>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川南都農衛生組合</t>
    <rPh sb="0" eb="2">
      <t>カワミナミ</t>
    </rPh>
    <rPh sb="2" eb="4">
      <t>ツノ</t>
    </rPh>
    <rPh sb="4" eb="6">
      <t>エイセイ</t>
    </rPh>
    <rPh sb="6" eb="8">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</si>
  <si>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</si>
  <si>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phoneticPr fontId="2"/>
  </si>
  <si>
    <t>宮崎県市町村総合事務組合（自治会館管理）</t>
    <rPh sb="13" eb="15">
      <t>ジチ</t>
    </rPh>
    <rPh sb="15" eb="17">
      <t>カイカン</t>
    </rPh>
    <rPh sb="17" eb="19">
      <t>カンリ</t>
    </rPh>
    <phoneticPr fontId="2"/>
  </si>
  <si>
    <t>宮崎県後期高齢者広域連合（一般会計）</t>
    <rPh sb="0" eb="3">
      <t>ミヤザキケン</t>
    </rPh>
    <rPh sb="3" eb="5">
      <t>コウキ</t>
    </rPh>
    <rPh sb="5" eb="8">
      <t>コウレイシャ</t>
    </rPh>
    <rPh sb="8" eb="10">
      <t>コウイキ</t>
    </rPh>
    <rPh sb="10" eb="12">
      <t>レンゴウ</t>
    </rPh>
    <rPh sb="13" eb="15">
      <t>イッパン</t>
    </rPh>
    <rPh sb="15" eb="17">
      <t>カイケイ</t>
    </rPh>
    <phoneticPr fontId="2"/>
  </si>
  <si>
    <t>宮崎県後期高齢者広域連合（特別会計）</t>
    <rPh sb="0" eb="3">
      <t>ミヤザキケン</t>
    </rPh>
    <rPh sb="3" eb="5">
      <t>コウキ</t>
    </rPh>
    <rPh sb="5" eb="8">
      <t>コウレイシャ</t>
    </rPh>
    <rPh sb="8" eb="10">
      <t>コウイキ</t>
    </rPh>
    <rPh sb="10" eb="12">
      <t>レンゴウ</t>
    </rPh>
    <rPh sb="13" eb="15">
      <t>トクベツ</t>
    </rPh>
    <rPh sb="15" eb="17">
      <t>カイケイ</t>
    </rPh>
    <phoneticPr fontId="2"/>
  </si>
  <si>
    <t>公益社団法人　尾鈴農業公社</t>
    <rPh sb="0" eb="2">
      <t>コウエキ</t>
    </rPh>
    <rPh sb="2" eb="4">
      <t>シャダン</t>
    </rPh>
    <rPh sb="4" eb="6">
      <t>ホウジン</t>
    </rPh>
    <rPh sb="7" eb="9">
      <t>オスズ</t>
    </rPh>
    <rPh sb="9" eb="11">
      <t>ノウギョウ</t>
    </rPh>
    <rPh sb="11" eb="13">
      <t>コウシャ</t>
    </rPh>
    <phoneticPr fontId="2"/>
  </si>
  <si>
    <t>-</t>
    <phoneticPr fontId="2"/>
  </si>
  <si>
    <t>-</t>
    <phoneticPr fontId="2"/>
  </si>
  <si>
    <t>-</t>
    <phoneticPr fontId="2"/>
  </si>
  <si>
    <t>-</t>
    <phoneticPr fontId="2"/>
  </si>
  <si>
    <t>公共施設等整備基金</t>
    <phoneticPr fontId="5"/>
  </si>
  <si>
    <t>ふるさと振興基金</t>
    <phoneticPr fontId="5"/>
  </si>
  <si>
    <t>地域福祉基金</t>
    <phoneticPr fontId="5"/>
  </si>
  <si>
    <t>次代を担う人づくり基金</t>
    <phoneticPr fontId="5"/>
  </si>
  <si>
    <t>長寿社会福祉基金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</si>
  <si>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</si>
  <si>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</si>
  <si>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</si>
  <si>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</si>
  <si>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</si>
  <si>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</si>
  <si>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</si>
  <si>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</si>
  <si>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</si>
  <si>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</si>
  <si>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</si>
  <si>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</si>
  <si>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</si>
  <si>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</si>
  <si>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将来負担比率は、基金積立額が多いため数値なしの状況である。有形固定資産減価償却率については、前年度から若干増加したが、今後老朽化がの進む公共施設に対して、計画的にその対策に取り組んでいく。</t>
    <rPh sb="9" eb="11">
      <t>キキン</t>
    </rPh>
    <rPh sb="11" eb="14">
      <t>ツミタテガク</t>
    </rPh>
    <rPh sb="15" eb="16">
      <t>オオ</t>
    </rPh>
    <rPh sb="19" eb="21">
      <t>スウチ</t>
    </rPh>
    <rPh sb="52" eb="54">
      <t>ジャッカン</t>
    </rPh>
    <rPh sb="54" eb="56">
      <t>ゾウカ</t>
    </rPh>
    <phoneticPr fontId="2"/>
  </si>
  <si>
    <t>　将来負担比率は、基金積立額が多いため数値なしの状況である。ただ老朽化の進む公共施設の更新工事等の大きな支出が見込まれるため、今後の実質公債費比率の数値も上昇するものと考えられる。</t>
    <rPh sb="9" eb="11">
      <t>キキン</t>
    </rPh>
    <rPh sb="11" eb="13">
      <t>ツミタテ</t>
    </rPh>
    <rPh sb="13" eb="14">
      <t>ガク</t>
    </rPh>
    <rPh sb="15" eb="16">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</si>
</sst>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02C1-422C-858E-56C439124A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43239</c:v>
                </c:pt>
                <c:pt idx="1">
                  <c:v>59702</c:v>
                </c:pt>
                <c:pt idx="2">
                  <c:v>130232</c:v>
                </c:pt>
                <c:pt idx="3">
                  <c:v>182199</c:v>
                </c:pt>
                <c:pt idx="4">
                  <c:v>139109</c:v>
                </c:pt>
              </c:numCache>
            </c:numRef>
          </c:val>
          <c:smooth val="0"/>
          <c:extLst>
            <c:ext xmlns:c16="http://schemas.microsoft.com/office/drawing/2014/chart" uri="{C3380CC4-5D6E-409C-BE32-E72D297353CC}">
              <c16:uniqueId val="{00000001-02C1-422C-858E-56C439124A32}"/>
            </c:ext>
          </c:extLst>
        </c:ser>
        <c:dLbls>
          <c:showLegendKey val="0"/>
          <c:showVal val="0"/>
          <c:showCatName val="0"/>
          <c:showSerName val="0"/>
          <c:showPercent val="0"/>
          <c:showBubbleSize val="0"/>
        </c:dLbls>
        <c:marker val="1"/>
        <c:smooth val="0"/>
        <c:axId val="465511368"/>
        <c:axId val="361112248"/>
      </c:lineChart>
      <c:catAx>
        <c:axId val="465511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112248"/>
        <c:crosses val="autoZero"/>
        <c:auto val="1"/>
        <c:lblAlgn val="ctr"/>
        <c:lblOffset val="100"/>
        <c:tickLblSkip val="1"/>
        <c:tickMarkSkip val="1"/>
        <c:noMultiLvlLbl val="0"/>
      </c:catAx>
      <c:valAx>
        <c:axId val="3611122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511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4.5199999999999996</c:v>
                </c:pt>
                <c:pt idx="1">
                  <c:v>4.75</c:v>
                </c:pt>
                <c:pt idx="2">
                  <c:v>5.1100000000000003</c:v>
                </c:pt>
                <c:pt idx="3">
                  <c:v>5</c:v>
                </c:pt>
                <c:pt idx="4">
                  <c:v>4.8099999999999996</c:v>
                </c:pt>
              </c:numCache>
            </c:numRef>
          </c:val>
          <c:extLst>
            <c:ext xmlns:c16="http://schemas.microsoft.com/office/drawing/2014/chart" uri="{C3380CC4-5D6E-409C-BE32-E72D297353CC}">
              <c16:uniqueId val="{00000000-C4BF-4AE9-9494-D52741F841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28.61</c:v>
                </c:pt>
                <c:pt idx="1">
                  <c:v>28.69</c:v>
                </c:pt>
                <c:pt idx="2">
                  <c:v>20.02</c:v>
                </c:pt>
                <c:pt idx="3">
                  <c:v>27.45</c:v>
                </c:pt>
                <c:pt idx="4">
                  <c:v>28.11</c:v>
                </c:pt>
              </c:numCache>
            </c:numRef>
          </c:val>
          <c:extLst>
            <c:ext xmlns:c16="http://schemas.microsoft.com/office/drawing/2014/chart" uri="{C3380CC4-5D6E-409C-BE32-E72D297353CC}">
              <c16:uniqueId val="{00000001-C4BF-4AE9-9494-D52741F841E4}"/>
            </c:ext>
          </c:extLst>
        </c:ser>
        <c:dLbls>
          <c:showLegendKey val="0"/>
          <c:showVal val="0"/>
          <c:showCatName val="0"/>
          <c:showSerName val="0"/>
          <c:showPercent val="0"/>
          <c:showBubbleSize val="0"/>
        </c:dLbls>
        <c:gapWidth val="250"/>
        <c:overlap val="100"/>
        <c:axId val="478300576"/>
        <c:axId val="47829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15.14</c:v>
                </c:pt>
                <c:pt idx="1">
                  <c:v>0.1</c:v>
                </c:pt>
                <c:pt idx="2">
                  <c:v>-7.52</c:v>
                </c:pt>
                <c:pt idx="3">
                  <c:v>8.56</c:v>
                </c:pt>
                <c:pt idx="4">
                  <c:v>-0.82</c:v>
                </c:pt>
              </c:numCache>
            </c:numRef>
          </c:val>
          <c:smooth val="0"/>
          <c:extLst>
            <c:ext xmlns:c16="http://schemas.microsoft.com/office/drawing/2014/chart" uri="{C3380CC4-5D6E-409C-BE32-E72D297353CC}">
              <c16:uniqueId val="{00000002-C4BF-4AE9-9494-D52741F841E4}"/>
            </c:ext>
          </c:extLst>
        </c:ser>
        <c:dLbls>
          <c:showLegendKey val="0"/>
          <c:showVal val="0"/>
          <c:showCatName val="0"/>
          <c:showSerName val="0"/>
          <c:showPercent val="0"/>
          <c:showBubbleSize val="0"/>
        </c:dLbls>
        <c:marker val="1"/>
        <c:smooth val="0"/>
        <c:axId val="478300576"/>
        <c:axId val="478294096"/>
      </c:lineChart>
      <c:catAx>
        <c:axId val="47830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294096"/>
        <c:crosses val="autoZero"/>
        <c:auto val="1"/>
        <c:lblAlgn val="ctr"/>
        <c:lblOffset val="100"/>
        <c:tickLblSkip val="1"/>
        <c:tickMarkSkip val="1"/>
        <c:noMultiLvlLbl val="0"/>
      </c:catAx>
      <c:valAx>
        <c:axId val="47829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30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0.06</c:v>
                </c:pt>
                <c:pt idx="4">
                  <c:v>#N/A</c:v>
                </c:pt>
                <c:pt idx="5">
                  <c:v>0.06</c:v>
                </c:pt>
                <c:pt idx="6">
                  <c:v>#N/A</c:v>
                </c:pt>
                <c:pt idx="7">
                  <c:v>0.41</c:v>
                </c:pt>
                <c:pt idx="8">
                  <c:v>0</c:v>
                </c:pt>
                <c:pt idx="9">
                  <c:v>0</c:v>
                </c:pt>
              </c:numCache>
            </c:numRef>
          </c:val>
          <c:extLst>
            <c:ext xmlns:c16="http://schemas.microsoft.com/office/drawing/2014/chart" uri="{C3380CC4-5D6E-409C-BE32-E72D297353CC}">
              <c16:uniqueId val="{00000000-6B8A-444A-9577-A98BD66E9C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8A-444A-9577-A98BD66E9C7B}"/>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0.12</c:v>
                </c:pt>
                <c:pt idx="2">
                  <c:v>#N/A</c:v>
                </c:pt>
                <c:pt idx="3">
                  <c:v>0.09</c:v>
                </c:pt>
                <c:pt idx="4">
                  <c:v>#N/A</c:v>
                </c:pt>
                <c:pt idx="5">
                  <c:v>0.35</c:v>
                </c:pt>
                <c:pt idx="6">
                  <c:v>#N/A</c:v>
                </c:pt>
                <c:pt idx="7">
                  <c:v>0.17</c:v>
                </c:pt>
                <c:pt idx="8">
                  <c:v>#N/A</c:v>
                </c:pt>
                <c:pt idx="9">
                  <c:v>0.01</c:v>
                </c:pt>
              </c:numCache>
            </c:numRef>
          </c:val>
          <c:extLst>
            <c:ext xmlns:c16="http://schemas.microsoft.com/office/drawing/2014/chart" uri="{C3380CC4-5D6E-409C-BE32-E72D297353CC}">
              <c16:uniqueId val="{00000002-6B8A-444A-9577-A98BD66E9C7B}"/>
            </c:ext>
          </c:extLst>
        </c:ser>
        <c:ser>
          <c:idx val="3"/>
          <c:order val="3"/>
          <c:tx>
            <c:strRef>
              <c:f>データシート!$A$30</c:f>
              <c:strCache>
                <c:ptCount val="1"/>
                <c:pt idx="0">
                  <c:v>介護認定審査会特別会計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B8A-444A-9577-A98BD66E9C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0.09</c:v>
                </c:pt>
                <c:pt idx="8">
                  <c:v>#N/A</c:v>
                </c:pt>
                <c:pt idx="9">
                  <c:v>0.03</c:v>
                </c:pt>
              </c:numCache>
            </c:numRef>
          </c:val>
          <c:extLst>
            <c:ext xmlns:c16="http://schemas.microsoft.com/office/drawing/2014/chart" uri="{C3380CC4-5D6E-409C-BE32-E72D297353CC}">
              <c16:uniqueId val="{00000004-6B8A-444A-9577-A98BD66E9C7B}"/>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0.03</c:v>
                </c:pt>
                <c:pt idx="4">
                  <c:v>#N/A</c:v>
                </c:pt>
                <c:pt idx="5">
                  <c:v>0.08</c:v>
                </c:pt>
                <c:pt idx="6">
                  <c:v>#N/A</c:v>
                </c:pt>
                <c:pt idx="7">
                  <c:v>0.06</c:v>
                </c:pt>
                <c:pt idx="8">
                  <c:v>#N/A</c:v>
                </c:pt>
                <c:pt idx="9">
                  <c:v>0.13</c:v>
                </c:pt>
              </c:numCache>
            </c:numRef>
          </c:val>
          <c:extLst>
            <c:ext xmlns:c16="http://schemas.microsoft.com/office/drawing/2014/chart" uri="{C3380CC4-5D6E-409C-BE32-E72D297353CC}">
              <c16:uniqueId val="{00000005-6B8A-444A-9577-A98BD66E9C7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5.45</c:v>
                </c:pt>
                <c:pt idx="2">
                  <c:v>#N/A</c:v>
                </c:pt>
                <c:pt idx="3">
                  <c:v>6.41</c:v>
                </c:pt>
                <c:pt idx="4">
                  <c:v>#N/A</c:v>
                </c:pt>
                <c:pt idx="5">
                  <c:v>0.56999999999999995</c:v>
                </c:pt>
                <c:pt idx="6">
                  <c:v>#N/A</c:v>
                </c:pt>
                <c:pt idx="7">
                  <c:v>0.84</c:v>
                </c:pt>
                <c:pt idx="8">
                  <c:v>#N/A</c:v>
                </c:pt>
                <c:pt idx="9">
                  <c:v>0.94</c:v>
                </c:pt>
              </c:numCache>
            </c:numRef>
          </c:val>
          <c:extLst>
            <c:ext xmlns:c16="http://schemas.microsoft.com/office/drawing/2014/chart" uri="{C3380CC4-5D6E-409C-BE32-E72D297353CC}">
              <c16:uniqueId val="{00000006-6B8A-444A-9577-A98BD66E9C7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2.15</c:v>
                </c:pt>
                <c:pt idx="4">
                  <c:v>#N/A</c:v>
                </c:pt>
                <c:pt idx="5">
                  <c:v>1.8</c:v>
                </c:pt>
                <c:pt idx="6">
                  <c:v>#N/A</c:v>
                </c:pt>
                <c:pt idx="7">
                  <c:v>1.03</c:v>
                </c:pt>
                <c:pt idx="8">
                  <c:v>#N/A</c:v>
                </c:pt>
                <c:pt idx="9">
                  <c:v>1.64</c:v>
                </c:pt>
              </c:numCache>
            </c:numRef>
          </c:val>
          <c:extLst>
            <c:ext xmlns:c16="http://schemas.microsoft.com/office/drawing/2014/chart" uri="{C3380CC4-5D6E-409C-BE32-E72D297353CC}">
              <c16:uniqueId val="{00000007-6B8A-444A-9577-A98BD66E9C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4.51</c:v>
                </c:pt>
                <c:pt idx="2">
                  <c:v>#N/A</c:v>
                </c:pt>
                <c:pt idx="3">
                  <c:v>4.75</c:v>
                </c:pt>
                <c:pt idx="4">
                  <c:v>#N/A</c:v>
                </c:pt>
                <c:pt idx="5">
                  <c:v>5.1100000000000003</c:v>
                </c:pt>
                <c:pt idx="6">
                  <c:v>#N/A</c:v>
                </c:pt>
                <c:pt idx="7">
                  <c:v>5</c:v>
                </c:pt>
                <c:pt idx="8">
                  <c:v>#N/A</c:v>
                </c:pt>
                <c:pt idx="9">
                  <c:v>4.8099999999999996</c:v>
                </c:pt>
              </c:numCache>
            </c:numRef>
          </c:val>
          <c:extLst>
            <c:ext xmlns:c16="http://schemas.microsoft.com/office/drawing/2014/chart" uri="{C3380CC4-5D6E-409C-BE32-E72D297353CC}">
              <c16:uniqueId val="{00000008-6B8A-444A-9577-A98BD66E9C7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12.28</c:v>
                </c:pt>
                <c:pt idx="2">
                  <c:v>#N/A</c:v>
                </c:pt>
                <c:pt idx="3">
                  <c:v>11.22</c:v>
                </c:pt>
                <c:pt idx="4">
                  <c:v>#N/A</c:v>
                </c:pt>
                <c:pt idx="5">
                  <c:v>11.45</c:v>
                </c:pt>
                <c:pt idx="6">
                  <c:v>#N/A</c:v>
                </c:pt>
                <c:pt idx="7">
                  <c:v>11.47</c:v>
                </c:pt>
                <c:pt idx="8">
                  <c:v>#N/A</c:v>
                </c:pt>
                <c:pt idx="9">
                  <c:v>13.81</c:v>
                </c:pt>
              </c:numCache>
            </c:numRef>
          </c:val>
          <c:extLst>
            <c:ext xmlns:c16="http://schemas.microsoft.com/office/drawing/2014/chart" uri="{C3380CC4-5D6E-409C-BE32-E72D297353CC}">
              <c16:uniqueId val="{00000009-6B8A-444A-9577-A98BD66E9C7B}"/>
            </c:ext>
          </c:extLst>
        </c:ser>
        <c:dLbls>
          <c:showLegendKey val="0"/>
          <c:showVal val="0"/>
          <c:showCatName val="0"/>
          <c:showSerName val="0"/>
          <c:showPercent val="0"/>
          <c:showBubbleSize val="0"/>
        </c:dLbls>
        <c:gapWidth val="150"/>
        <c:overlap val="100"/>
        <c:axId val="474344024"/>
        <c:axId val="474344408"/>
      </c:barChart>
      <c:catAx>
        <c:axId val="47434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344408"/>
        <c:crosses val="autoZero"/>
        <c:auto val="1"/>
        <c:lblAlgn val="ctr"/>
        <c:lblOffset val="100"/>
        <c:tickLblSkip val="1"/>
        <c:tickMarkSkip val="1"/>
        <c:noMultiLvlLbl val="0"/>
      </c:catAx>
      <c:valAx>
        <c:axId val="474344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344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476</c:v>
                </c:pt>
                <c:pt idx="5">
                  <c:v>474</c:v>
                </c:pt>
                <c:pt idx="8">
                  <c:v>467</c:v>
                </c:pt>
                <c:pt idx="11">
                  <c:v>438</c:v>
                </c:pt>
                <c:pt idx="14">
                  <c:v>419</c:v>
                </c:pt>
              </c:numCache>
            </c:numRef>
          </c:val>
          <c:extLst>
            <c:ext xmlns:c16="http://schemas.microsoft.com/office/drawing/2014/chart" uri="{C3380CC4-5D6E-409C-BE32-E72D297353CC}">
              <c16:uniqueId val="{00000000-CDC2-41CB-B686-017732CAB4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C2-41CB-B686-017732CAB4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C2-41CB-B686-017732CAB4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110</c:v>
                </c:pt>
                <c:pt idx="3">
                  <c:v>108</c:v>
                </c:pt>
                <c:pt idx="6">
                  <c:v>121</c:v>
                </c:pt>
                <c:pt idx="9">
                  <c:v>94</c:v>
                </c:pt>
                <c:pt idx="12">
                  <c:v>47</c:v>
                </c:pt>
              </c:numCache>
            </c:numRef>
          </c:val>
          <c:extLst>
            <c:ext xmlns:c16="http://schemas.microsoft.com/office/drawing/2014/chart" uri="{C3380CC4-5D6E-409C-BE32-E72D297353CC}">
              <c16:uniqueId val="{00000003-CDC2-41CB-B686-017732CAB4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80</c:v>
                </c:pt>
                <c:pt idx="3">
                  <c:v>76</c:v>
                </c:pt>
                <c:pt idx="6">
                  <c:v>89</c:v>
                </c:pt>
                <c:pt idx="9">
                  <c:v>83</c:v>
                </c:pt>
                <c:pt idx="12">
                  <c:v>93</c:v>
                </c:pt>
              </c:numCache>
            </c:numRef>
          </c:val>
          <c:extLst>
            <c:ext xmlns:c16="http://schemas.microsoft.com/office/drawing/2014/chart" uri="{C3380CC4-5D6E-409C-BE32-E72D297353CC}">
              <c16:uniqueId val="{00000004-CDC2-41CB-B686-017732CAB4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C2-41CB-B686-017732CAB4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C2-41CB-B686-017732CAB4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560</c:v>
                </c:pt>
                <c:pt idx="3">
                  <c:v>564</c:v>
                </c:pt>
                <c:pt idx="6">
                  <c:v>578</c:v>
                </c:pt>
                <c:pt idx="9">
                  <c:v>599</c:v>
                </c:pt>
                <c:pt idx="12">
                  <c:v>618</c:v>
                </c:pt>
              </c:numCache>
            </c:numRef>
          </c:val>
          <c:extLst>
            <c:ext xmlns:c16="http://schemas.microsoft.com/office/drawing/2014/chart" uri="{C3380CC4-5D6E-409C-BE32-E72D297353CC}">
              <c16:uniqueId val="{00000007-CDC2-41CB-B686-017732CAB4ED}"/>
            </c:ext>
          </c:extLst>
        </c:ser>
        <c:dLbls>
          <c:showLegendKey val="0"/>
          <c:showVal val="0"/>
          <c:showCatName val="0"/>
          <c:showSerName val="0"/>
          <c:showPercent val="0"/>
          <c:showBubbleSize val="0"/>
        </c:dLbls>
        <c:gapWidth val="100"/>
        <c:overlap val="100"/>
        <c:axId val="469423376"/>
        <c:axId val="46942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274</c:v>
                </c:pt>
                <c:pt idx="2">
                  <c:v>#N/A</c:v>
                </c:pt>
                <c:pt idx="3">
                  <c:v>#N/A</c:v>
                </c:pt>
                <c:pt idx="4">
                  <c:v>274</c:v>
                </c:pt>
                <c:pt idx="5">
                  <c:v>#N/A</c:v>
                </c:pt>
                <c:pt idx="6">
                  <c:v>#N/A</c:v>
                </c:pt>
                <c:pt idx="7">
                  <c:v>321</c:v>
                </c:pt>
                <c:pt idx="8">
                  <c:v>#N/A</c:v>
                </c:pt>
                <c:pt idx="9">
                  <c:v>#N/A</c:v>
                </c:pt>
                <c:pt idx="10">
                  <c:v>338</c:v>
                </c:pt>
                <c:pt idx="11">
                  <c:v>#N/A</c:v>
                </c:pt>
                <c:pt idx="12">
                  <c:v>#N/A</c:v>
                </c:pt>
                <c:pt idx="13">
                  <c:v>339</c:v>
                </c:pt>
                <c:pt idx="14">
                  <c:v>#N/A</c:v>
                </c:pt>
              </c:numCache>
            </c:numRef>
          </c:val>
          <c:smooth val="0"/>
          <c:extLst>
            <c:ext xmlns:c16="http://schemas.microsoft.com/office/drawing/2014/chart" uri="{C3380CC4-5D6E-409C-BE32-E72D297353CC}">
              <c16:uniqueId val="{00000008-CDC2-41CB-B686-017732CAB4ED}"/>
            </c:ext>
          </c:extLst>
        </c:ser>
        <c:dLbls>
          <c:showLegendKey val="0"/>
          <c:showVal val="0"/>
          <c:showCatName val="0"/>
          <c:showSerName val="0"/>
          <c:showPercent val="0"/>
          <c:showBubbleSize val="0"/>
        </c:dLbls>
        <c:marker val="1"/>
        <c:smooth val="0"/>
        <c:axId val="469423376"/>
        <c:axId val="469423760"/>
      </c:lineChart>
      <c:catAx>
        <c:axId val="46942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423760"/>
        <c:crosses val="autoZero"/>
        <c:auto val="1"/>
        <c:lblAlgn val="ctr"/>
        <c:lblOffset val="100"/>
        <c:tickLblSkip val="1"/>
        <c:tickMarkSkip val="1"/>
        <c:noMultiLvlLbl val="0"/>
      </c:catAx>
      <c:valAx>
        <c:axId val="46942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42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4679</c:v>
                </c:pt>
                <c:pt idx="5">
                  <c:v>4512</c:v>
                </c:pt>
                <c:pt idx="8">
                  <c:v>4536</c:v>
                </c:pt>
                <c:pt idx="11">
                  <c:v>4762</c:v>
                </c:pt>
                <c:pt idx="14">
                  <c:v>5033</c:v>
                </c:pt>
              </c:numCache>
            </c:numRef>
          </c:val>
          <c:extLst>
            <c:ext xmlns:c16="http://schemas.microsoft.com/office/drawing/2014/chart" uri="{C3380CC4-5D6E-409C-BE32-E72D297353CC}">
              <c16:uniqueId val="{00000000-3039-4B91-84BD-46E1343F21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164</c:v>
                </c:pt>
                <c:pt idx="5">
                  <c:v>141</c:v>
                </c:pt>
                <c:pt idx="8">
                  <c:v>120</c:v>
                </c:pt>
                <c:pt idx="11">
                  <c:v>99</c:v>
                </c:pt>
                <c:pt idx="14">
                  <c:v>80</c:v>
                </c:pt>
              </c:numCache>
            </c:numRef>
          </c:val>
          <c:extLst>
            <c:ext xmlns:c16="http://schemas.microsoft.com/office/drawing/2014/chart" uri="{C3380CC4-5D6E-409C-BE32-E72D297353CC}">
              <c16:uniqueId val="{00000001-3039-4B91-84BD-46E1343F21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5732</c:v>
                </c:pt>
                <c:pt idx="5">
                  <c:v>6334</c:v>
                </c:pt>
                <c:pt idx="8">
                  <c:v>5952</c:v>
                </c:pt>
                <c:pt idx="11">
                  <c:v>5751</c:v>
                </c:pt>
                <c:pt idx="14">
                  <c:v>5676</c:v>
                </c:pt>
              </c:numCache>
            </c:numRef>
          </c:val>
          <c:extLst>
            <c:ext xmlns:c16="http://schemas.microsoft.com/office/drawing/2014/chart" uri="{C3380CC4-5D6E-409C-BE32-E72D297353CC}">
              <c16:uniqueId val="{00000002-3039-4B91-84BD-46E1343F21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39-4B91-84BD-46E1343F21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39-4B91-84BD-46E1343F21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7</c:v>
                </c:pt>
                <c:pt idx="6">
                  <c:v>5</c:v>
                </c:pt>
                <c:pt idx="9">
                  <c:v>7</c:v>
                </c:pt>
                <c:pt idx="12">
                  <c:v>0</c:v>
                </c:pt>
              </c:numCache>
            </c:numRef>
          </c:val>
          <c:extLst>
            <c:ext xmlns:c16="http://schemas.microsoft.com/office/drawing/2014/chart" uri="{C3380CC4-5D6E-409C-BE32-E72D297353CC}">
              <c16:uniqueId val="{00000005-3039-4B91-84BD-46E1343F21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1289</c:v>
                </c:pt>
                <c:pt idx="3">
                  <c:v>1264</c:v>
                </c:pt>
                <c:pt idx="6">
                  <c:v>1265</c:v>
                </c:pt>
                <c:pt idx="9">
                  <c:v>1204</c:v>
                </c:pt>
                <c:pt idx="12">
                  <c:v>1223</c:v>
                </c:pt>
              </c:numCache>
            </c:numRef>
          </c:val>
          <c:extLst>
            <c:ext xmlns:c16="http://schemas.microsoft.com/office/drawing/2014/chart" uri="{C3380CC4-5D6E-409C-BE32-E72D297353CC}">
              <c16:uniqueId val="{00000006-3039-4B91-84BD-46E1343F21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608</c:v>
                </c:pt>
                <c:pt idx="3">
                  <c:v>510</c:v>
                </c:pt>
                <c:pt idx="6">
                  <c:v>388</c:v>
                </c:pt>
                <c:pt idx="9">
                  <c:v>303</c:v>
                </c:pt>
                <c:pt idx="12">
                  <c:v>263</c:v>
                </c:pt>
              </c:numCache>
            </c:numRef>
          </c:val>
          <c:extLst>
            <c:ext xmlns:c16="http://schemas.microsoft.com/office/drawing/2014/chart" uri="{C3380CC4-5D6E-409C-BE32-E72D297353CC}">
              <c16:uniqueId val="{00000007-3039-4B91-84BD-46E1343F21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768</c:v>
                </c:pt>
                <c:pt idx="3">
                  <c:v>692</c:v>
                </c:pt>
                <c:pt idx="6">
                  <c:v>683</c:v>
                </c:pt>
                <c:pt idx="9">
                  <c:v>638</c:v>
                </c:pt>
                <c:pt idx="12">
                  <c:v>628</c:v>
                </c:pt>
              </c:numCache>
            </c:numRef>
          </c:val>
          <c:extLst>
            <c:ext xmlns:c16="http://schemas.microsoft.com/office/drawing/2014/chart" uri="{C3380CC4-5D6E-409C-BE32-E72D297353CC}">
              <c16:uniqueId val="{00000008-3039-4B91-84BD-46E1343F21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39-4B91-84BD-46E1343F21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5214</c:v>
                </c:pt>
                <c:pt idx="3">
                  <c:v>5051</c:v>
                </c:pt>
                <c:pt idx="6">
                  <c:v>5148</c:v>
                </c:pt>
                <c:pt idx="9">
                  <c:v>5620</c:v>
                </c:pt>
                <c:pt idx="12">
                  <c:v>6041</c:v>
                </c:pt>
              </c:numCache>
            </c:numRef>
          </c:val>
          <c:extLst>
            <c:ext xmlns:c16="http://schemas.microsoft.com/office/drawing/2014/chart" uri="{C3380CC4-5D6E-409C-BE32-E72D297353CC}">
              <c16:uniqueId val="{0000000A-3039-4B91-84BD-46E1343F2197}"/>
            </c:ext>
          </c:extLst>
        </c:ser>
        <c:dLbls>
          <c:showLegendKey val="0"/>
          <c:showVal val="0"/>
          <c:showCatName val="0"/>
          <c:showSerName val="0"/>
          <c:showPercent val="0"/>
          <c:showBubbleSize val="0"/>
        </c:dLbls>
        <c:gapWidth val="100"/>
        <c:overlap val="100"/>
        <c:axId val="474902200"/>
        <c:axId val="47920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39-4B91-84BD-46E1343F2197}"/>
            </c:ext>
          </c:extLst>
        </c:ser>
        <c:dLbls>
          <c:showLegendKey val="0"/>
          <c:showVal val="0"/>
          <c:showCatName val="0"/>
          <c:showSerName val="0"/>
          <c:showPercent val="0"/>
          <c:showBubbleSize val="0"/>
        </c:dLbls>
        <c:marker val="1"/>
        <c:smooth val="0"/>
        <c:axId val="474902200"/>
        <c:axId val="479207008"/>
      </c:lineChart>
      <c:catAx>
        <c:axId val="47490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9207008"/>
        <c:crosses val="autoZero"/>
        <c:auto val="1"/>
        <c:lblAlgn val="ctr"/>
        <c:lblOffset val="100"/>
        <c:tickLblSkip val="1"/>
        <c:tickMarkSkip val="1"/>
        <c:noMultiLvlLbl val="0"/>
      </c:catAx>
      <c:valAx>
        <c:axId val="4792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90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915</c:v>
                </c:pt>
                <c:pt idx="1">
                  <c:v>1320</c:v>
                </c:pt>
                <c:pt idx="2">
                  <c:v>1300</c:v>
                </c:pt>
              </c:numCache>
            </c:numRef>
          </c:val>
          <c:extLst>
            <c:ext xmlns:c16="http://schemas.microsoft.com/office/drawing/2014/chart" uri="{C3380CC4-5D6E-409C-BE32-E72D297353CC}">
              <c16:uniqueId val="{00000000-CBE7-41A4-A11F-BC609DCA6B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548</c:v>
                </c:pt>
                <c:pt idx="1">
                  <c:v>548</c:v>
                </c:pt>
                <c:pt idx="2">
                  <c:v>548</c:v>
                </c:pt>
              </c:numCache>
            </c:numRef>
          </c:val>
          <c:extLst>
            <c:ext xmlns:c16="http://schemas.microsoft.com/office/drawing/2014/chart" uri="{C3380CC4-5D6E-409C-BE32-E72D297353CC}">
              <c16:uniqueId val="{00000001-CBE7-41A4-A11F-BC609DCA6B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3735</c:v>
                </c:pt>
                <c:pt idx="1">
                  <c:v>2995</c:v>
                </c:pt>
                <c:pt idx="2">
                  <c:v>2970</c:v>
                </c:pt>
              </c:numCache>
            </c:numRef>
          </c:val>
          <c:extLst>
            <c:ext xmlns:c16="http://schemas.microsoft.com/office/drawing/2014/chart" uri="{C3380CC4-5D6E-409C-BE32-E72D297353CC}">
              <c16:uniqueId val="{00000002-CBE7-41A4-A11F-BC609DCA6B43}"/>
            </c:ext>
          </c:extLst>
        </c:ser>
        <c:dLbls>
          <c:showLegendKey val="0"/>
          <c:showVal val="0"/>
          <c:showCatName val="0"/>
          <c:showSerName val="0"/>
          <c:showPercent val="0"/>
          <c:showBubbleSize val="0"/>
        </c:dLbls>
        <c:gapWidth val="120"/>
        <c:overlap val="100"/>
        <c:axId val="479658080"/>
        <c:axId val="479658464"/>
      </c:barChart>
      <c:catAx>
        <c:axId val="4796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9658464"/>
        <c:crosses val="autoZero"/>
        <c:auto val="1"/>
        <c:lblAlgn val="ctr"/>
        <c:lblOffset val="100"/>
        <c:tickLblSkip val="1"/>
        <c:tickMarkSkip val="1"/>
        <c:noMultiLvlLbl val="0"/>
      </c:catAx>
      <c:valAx>
        <c:axId val="47965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965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{6DE16B39-01D1-40AA-90AC-91278F583B92}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B39-43EF-A4D7-8FA9DFABFC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{1548221C-31E1-47F2-93AC-4A6FA5FAC07A}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39-43EF-A4D7-8FA9DFABFC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{B42321CA-4BCC-4B05-8BCA-73F8C49138BB}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39-43EF-A4D7-8FA9DFABFC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{1B479732-D5FE-4580-AE0E-8A521D726C19}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39-43EF-A4D7-8FA9DFABFC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{B4B170B1-7C82-46A1-A2D6-C7D8690DD62C}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39-43EF-A4D7-8FA9DFABFC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{5CD47453-1AF4-4411-8863-7568EA71FE89}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B39-43EF-A4D7-8FA9DFABFC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{D81A6538-F2B3-4CBB-BAC2-36ABE0E21831}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B39-43EF-A4D7-8FA9DFABFC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{96FA82ED-EE99-4E61-B97B-89C80A2B6B92}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B39-43EF-A4D7-8FA9DFABFC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{C3E5C575-AE41-4538-86EB-E16FD6B53C49}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B39-43EF-A4D7-8FA9DFABFC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63.7</c:v>
                </c:pt>
                <c:pt idx="16">
                  <c:v>65.599999999999994</c:v>
                </c:pt>
                <c:pt idx="24">
                  <c:v>65.2</c:v>
                </c:pt>
                <c:pt idx="32">
                  <c:v>65.599999999999994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B39-43EF-A4D7-8FA9DFABFC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{26DB9311-2710-4A4A-A11A-83103476C46F}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B39-43EF-A4D7-8FA9DFABFC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{E5DA86D3-47F6-495A-A46F-A2FF43E76472}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39-43EF-A4D7-8FA9DFABFC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{D9F14660-50DA-416A-9368-09803BD1EEE4}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39-43EF-A4D7-8FA9DFABFC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{9E982386-A3F8-4B41-BAF4-AB74048BFD53}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39-43EF-A4D7-8FA9DFABFC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{7E4D9BA7-085C-45A0-AA72-C91B7800B285}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39-43EF-A4D7-8FA9DFABFC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{7C7B752B-6188-4713-AB66-360934E581F3}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B39-43EF-A4D7-8FA9DFABFC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{AC548516-EA57-4852-8954-0547095482EE}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B39-43EF-A4D7-8FA9DFABFC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{73CD76FA-2B2C-4540-8CB5-19839DF2FB38}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B39-43EF-A4D7-8FA9DFABFC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{3F3C8706-EB88-4332-B627-F5946A6FC9DB}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B39-43EF-A4D7-8FA9DFABFC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3B39-43EF-A4D7-8FA9DFABFC31}"/>
            </c:ext>
          </c:extLst>
        </c:ser>
        <c:dLbls>
          <c:showLegendKey val="0"/>
          <c:showVal val="1"/>
          <c:showCatName val="0"/>
          <c:showSerName val="0"/>
          <c:showPercent val="0"/>
          <c:showBubbleSize val="0"/>
        </c:dLbls>
        <c:axId val="480218440"/>
        <c:axId val="479982624"/>
      </c:scatterChart>
      <c:valAx>
        <c:axId val="4802184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982624"/>
        <c:crosses val="autoZero"/>
        <c:crossBetween val="midCat"/>
      </c:valAx>
      <c:valAx>
        <c:axId val="479982624"/>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218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{12F96D65-B844-4554-B59A-1AF76849E894}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4DA-476B-B2BB-C92EE7A0B9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{0DFF6428-27AE-449A-A4D2-4B372499EAEF}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DA-476B-B2BB-C92EE7A0B9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{E77316BF-E49A-4AD7-AD48-2B60347A69B6}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DA-476B-B2BB-C92EE7A0B9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{0FD24E6A-2625-4988-B13D-7C36309CFDF1}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DA-476B-B2BB-C92EE7A0B9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{CEF13845-9E16-45D8-8625-A3C505812C03}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DA-476B-B2BB-C92EE7A0B93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{2F1D7FE6-4A20-47E1-9142-AF0E134ECCA5}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4DA-476B-B2BB-C92EE7A0B93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{82FFD5CA-A125-4D41-AAC1-7F2318375F9F}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4DA-476B-B2BB-C92EE7A0B93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{53000E3B-9B28-4191-97F4-8708C87F8E48}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4DA-476B-B2BB-C92EE7A0B93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{A151A5D5-C9EE-424B-85D0-9849ED240B3A}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4DA-476B-B2BB-C92EE7A0B9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5.3</c:v>
                </c:pt>
                <c:pt idx="16">
                  <c:v>7.1</c:v>
                </c:pt>
                <c:pt idx="24">
                  <c:v>7.4</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4DA-476B-B2BB-C92EE7A0B9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{5D444CC1-D191-40BD-B01E-0FC2BFEFCF63}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4DA-476B-B2BB-C92EE7A0B9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{9950C926-FD0D-446E-9A07-0634E237D36C}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DA-476B-B2BB-C92EE7A0B9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{05C55742-69B4-451A-AE7B-3FAD029DB0F4}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DA-476B-B2BB-C92EE7A0B9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{EDEA1BC9-6BA3-4F6F-99A1-3882874204C2}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DA-476B-B2BB-C92EE7A0B9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{663DCFB3-462B-4876-9403-A91E44B95F6F}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DA-476B-B2BB-C92EE7A0B938}"/>
                </c:ext>
              </c:extLst>
            </c:dLbl>
            <c:dLbl>
              <c:idx val="8"/>
              <c:layout>
                <c:manualLayout>
                  <c:x val="-4.509653070695374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{2839F5A0-51D6-48F5-9286-A60E54C99686}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4DA-476B-B2BB-C92EE7A0B93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{5BF4D013-AD49-4952-A1DF-F73BD3032C7A}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4DA-476B-B2BB-C92EE7A0B938}"/>
                </c:ext>
              </c:extLst>
            </c:dLbl>
            <c:dLbl>
              <c:idx val="24"/>
              <c:layout>
                <c:manualLayout>
                  <c:x val="-1.817180363723260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{582E2D95-947E-4D06-B4E8-6525CADC1343}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4DA-476B-B2BB-C92EE7A0B93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{D94AEA2F-3A9C-42A5-8D12-6C0F4D190841}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4DA-476B-B2BB-C92EE7A0B9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F4DA-476B-B2BB-C92EE7A0B938}"/>
            </c:ext>
          </c:extLst>
        </c:ser>
        <c:dLbls>
          <c:showLegendKey val="0"/>
          <c:showVal val="1"/>
          <c:showCatName val="0"/>
          <c:showSerName val="0"/>
          <c:showPercent val="0"/>
          <c:showBubbleSize val="0"/>
        </c:dLbls>
        <c:axId val="474900960"/>
        <c:axId val="474696304"/>
      </c:scatterChart>
      <c:valAx>
        <c:axId val="474900960"/>
        <c:scaling>
          <c:orientation val="maxMin"/>
          <c:max val="9.1999999999999993"/>
          <c:min val="8.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96304"/>
        <c:crosses val="autoZero"/>
        <c:crossBetween val="midCat"/>
      </c:valAx>
      <c:valAx>
        <c:axId val="474696304"/>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4900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元利償還金は、平成２８年度から増加傾向にある。今後は大規模な普通建設事業等を控えており、より増加することが見込まれる。計画的な起債、償還を行い、将来を見据えて健全な財政運営に努める。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令和２年度現在で該当なし。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防災行政無線機器の更新や消防施設の更新整備を緊急防災減災事業債を活用した事業を実施した関係で地方債の現在高が上昇してきている。また、令和２年度から３か年の継続事業で総合福祉センター建設事業に着手したため、公共施設等整備基金の基金残高が減少した。今後も、状況を把握しながら将来に負担を残さ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宮崎県川南町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主に令和２年度から令和４年度にかけて継続費で実施する総合福祉センター整備事業に充当したため減少した。ふるさと振興基金については、ふるさと納税（寄附金）を原資に積立てているが、令和２年度の寄附額（企業版を除く）が１２億２９百万円となり、前年比３億９３百万円の増となったことにより基金が増加した。地域福祉基金については、総合福祉センター整備事業に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対策等の事業を展開し、また老朽化してきている公共施設の整備にも財源が必要であり、令和５年度から７年度にかけて町内に２校ある町立中学校を１校に新設統合する計画もあるため、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等の新規及び更新整備費に、ふるさと振興基金は、個性的で魅力的な地域づくりの経費に、地域福祉基金は、高齢者保健福祉事業等を支援する経費に、次代を担う人づくり基金は、地域の活性化の中核となる人材を育成するとともに、住民が主体となって行う活力あるまちづくりを促進するための経費に、長寿社会福祉基金は、高齢者や障害者の在宅福祉の充実及び生きがい、健康づくり事業を推進するための経費に活用することと条例で定めら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主に令和２年度から令和４年度にかけて継続費で実施する総合福祉センター整備事業に充当したため減少した。ふるさと振興基金については、ふるさと納税（寄附金）を原資に積立てているが、令和２年度の寄附額（企業版を除く）が１２億２９百万円となり、前年比３億９３百万円の増となったことにより基金が増加した。地域福祉基金については、総合福祉センター整備事業に充当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対策等の事業を展開し、また老朽化してきている公共施設の整備にも財源が必要であり、令和５年度から７年度にかけて町内に２校ある町立中学校を１校に新設統合する計画もあるため、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前年度並みである。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近年、予算総額が上昇してきているため、安定的な財政運営のためにも現状の基金残高は維持していきたいと考えている。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前年度並みである。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現在低金利な状態であるが、今後金利が上昇することも考えられるため、その時に対応できるよう基金残高としては現状を維持していきたい。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15,490
15,227
90.12
13,054,310
12,703,987
222,619
4,625,277
6,040,786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有形固定資産減価償却率が増加した。令和３年度策定の公共施設等総合管理計画に基づき計画的な統廃合等を行っていく。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80482"/>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096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10033</xdr:rowOff>
    </xdr:from>
    <xdr:to>
      <xdr:col>23</xdr:col>
      <xdr:colOff>136525</xdr:colOff>
      <xdr:row>33</xdr:row>
      <xdr:rowOff>111633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159910</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417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164211</xdr:rowOff>
    </xdr:from>
    <xdr:to>
      <xdr:col>19</xdr:col>
      <xdr:colOff>187325</xdr:colOff>
      <xdr:row>33</xdr:row>
      <xdr:rowOff>94361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43561</xdr:rowOff>
    </xdr:from>
    <xdr:to>
      <xdr:col>23</xdr:col>
      <xdr:colOff>85725</xdr:colOff>
      <xdr:row>33</xdr:row>
      <xdr:rowOff>60833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472936"/>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10033</xdr:rowOff>
    </xdr:from>
    <xdr:to>
      <xdr:col>15</xdr:col>
      <xdr:colOff>187325</xdr:colOff>
      <xdr:row>33</xdr:row>
      <xdr:rowOff>111633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43561</xdr:rowOff>
    </xdr:from>
    <xdr:to>
      <xdr:col>19</xdr:col>
      <xdr:colOff>136525</xdr:colOff>
      <xdr:row>33</xdr:row>
      <xdr:rowOff>60833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3289300" y="647293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99441</xdr:rowOff>
    </xdr:from>
    <xdr:to>
      <xdr:col>11</xdr:col>
      <xdr:colOff>187325</xdr:colOff>
      <xdr:row>33</xdr:row>
      <xdr:rowOff>29591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150241</xdr:rowOff>
    </xdr:from>
    <xdr:to>
      <xdr:col>15</xdr:col>
      <xdr:colOff>136525</xdr:colOff>
      <xdr:row>33</xdr:row>
      <xdr:rowOff>60833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408166"/>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47625</xdr:rowOff>
    </xdr:from>
    <xdr:to>
      <xdr:col>7</xdr:col>
      <xdr:colOff>187325</xdr:colOff>
      <xdr:row>32</xdr:row>
      <xdr:rowOff>149225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98425</xdr:rowOff>
    </xdr:from>
    <xdr:to>
      <xdr:col>11</xdr:col>
      <xdr:colOff>136525</xdr:colOff>
      <xdr:row>32</xdr:row>
      <xdr:rowOff>150241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35635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60850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85488</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51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20718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6450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140352</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債務償還費率が悪化した。防災行政無線更新工事がその要因の一つとしてあるが、類似団体と比較して特に悪い訳ではない。今後施設の統廃合等や更新により若干の数値の悪化はやむを得ないと考えている。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84709</xdr:rowOff>
    </xdr:from>
    <xdr:to>
      <xdr:col>76</xdr:col>
      <xdr:colOff>21589</xdr:colOff>
      <xdr:row>35</xdr:row>
      <xdr:rowOff>64093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656834"/>
          <a:ext cx="1269" cy="117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67920</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84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64093</xdr:rowOff>
    </xdr:from>
    <xdr:to>
      <xdr:col>76</xdr:col>
      <xdr:colOff>111125</xdr:colOff>
      <xdr:row>35</xdr:row>
      <xdr:rowOff>64093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836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31386</xdr:rowOff>
    </xdr:from>
    <xdr:ext cx="469744"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43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84709</xdr:rowOff>
    </xdr:from>
    <xdr:to>
      <xdr:col>76</xdr:col>
      <xdr:colOff>111125</xdr:colOff>
      <xdr:row>28</xdr:row>
      <xdr:rowOff>84709</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6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83075</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6169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104648</xdr:rowOff>
    </xdr:from>
    <xdr:to>
      <xdr:col>76</xdr:col>
      <xdr:colOff>73025</xdr:colOff>
      <xdr:row>32</xdr:row>
      <xdr:rowOff>34798</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134874</xdr:rowOff>
    </xdr:from>
    <xdr:to>
      <xdr:col>72</xdr:col>
      <xdr:colOff>123825</xdr:colOff>
      <xdr:row>32</xdr:row>
      <xdr:rowOff>65024</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62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145489</xdr:rowOff>
    </xdr:from>
    <xdr:to>
      <xdr:col>68</xdr:col>
      <xdr:colOff>123825</xdr:colOff>
      <xdr:row>32</xdr:row>
      <xdr:rowOff>75639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62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130376</xdr:rowOff>
    </xdr:from>
    <xdr:to>
      <xdr:col>64</xdr:col>
      <xdr:colOff>123825</xdr:colOff>
      <xdr:row>32</xdr:row>
      <xdr:rowOff>60526</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621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143150</xdr:rowOff>
    </xdr:from>
    <xdr:to>
      <xdr:col>60</xdr:col>
      <xdr:colOff>123825</xdr:colOff>
      <xdr:row>32</xdr:row>
      <xdr:rowOff>73300</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622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90943</xdr:rowOff>
    </xdr:from>
    <xdr:to>
      <xdr:col>76</xdr:col>
      <xdr:colOff>73025</xdr:colOff>
      <xdr:row>29</xdr:row>
      <xdr:rowOff>21093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6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5870</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5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93091</xdr:rowOff>
    </xdr:from>
    <xdr:to>
      <xdr:col>72</xdr:col>
      <xdr:colOff>123825</xdr:colOff>
      <xdr:row>28</xdr:row>
      <xdr:rowOff>23241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143891</xdr:rowOff>
    </xdr:from>
    <xdr:to>
      <xdr:col>76</xdr:col>
      <xdr:colOff>22225</xdr:colOff>
      <xdr:row>28</xdr:row>
      <xdr:rowOff>141743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4084300" y="5544566"/>
          <a:ext cx="711200" cy="1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144547</xdr:rowOff>
    </xdr:from>
    <xdr:to>
      <xdr:col>68</xdr:col>
      <xdr:colOff>123825</xdr:colOff>
      <xdr:row>28</xdr:row>
      <xdr:rowOff>74697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54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143891</xdr:rowOff>
    </xdr:from>
    <xdr:to>
      <xdr:col>72</xdr:col>
      <xdr:colOff>73025</xdr:colOff>
      <xdr:row>28</xdr:row>
      <xdr:rowOff>23897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3322300" y="5544566"/>
          <a:ext cx="7620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15907</xdr:rowOff>
    </xdr:from>
    <xdr:to>
      <xdr:col>64</xdr:col>
      <xdr:colOff>123825</xdr:colOff>
      <xdr:row>27</xdr:row>
      <xdr:rowOff>117507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4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66707</xdr:rowOff>
    </xdr:from>
    <xdr:to>
      <xdr:col>68</xdr:col>
      <xdr:colOff>73025</xdr:colOff>
      <xdr:row>28</xdr:row>
      <xdr:rowOff>23897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2560300" y="5467382"/>
          <a:ext cx="762000" cy="1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107844</xdr:rowOff>
    </xdr:from>
    <xdr:to>
      <xdr:col>60</xdr:col>
      <xdr:colOff>123825</xdr:colOff>
      <xdr:row>28</xdr:row>
      <xdr:rowOff>37994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5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66707</xdr:rowOff>
    </xdr:from>
    <xdr:to>
      <xdr:col>64</xdr:col>
      <xdr:colOff>73025</xdr:colOff>
      <xdr:row>27</xdr:row>
      <xdr:rowOff>158644</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98300" y="5467382"/>
          <a:ext cx="762000" cy="9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56151</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63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66766</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6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51653</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63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64427</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632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39768</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2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91224</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32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134034</xdr:rowOff>
    </xdr:from>
    <xdr:ext cx="405111"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57744" y="519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54521</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528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15,490
15,227
90.12
13,054,310
12,703,987
222,619
4,625,277
6,040,786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121920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122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97155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913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76200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5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130175</xdr:rowOff>
    </xdr:from>
    <xdr:to>
      <xdr:col>6</xdr:col>
      <xdr:colOff>38100</xdr:colOff>
      <xdr:row>38</xdr:row>
      <xdr:rowOff>60325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9525</xdr:rowOff>
    </xdr:from>
    <xdr:to>
      <xdr:col>10</xdr:col>
      <xdr:colOff>114300</xdr:colOff>
      <xdr:row>38</xdr:row>
      <xdr:rowOff>38100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E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00000000-0008-0000-0E00-000077000000}"/>
            </a:ext>
          </a:extLst>
        </xdr:cNvPr>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00000000-0008-0000-0E00-000079000000}"/>
            </a:ext>
          </a:extLst>
        </xdr:cNvPr>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a:extLst>
            <a:ext uri="{FF2B5EF4-FFF2-40B4-BE49-F238E27FC236}">
              <a16:creationId xmlns:a16="http://schemas.microsoft.com/office/drawing/2014/main" id="{00000000-0008-0000-0E00-00007B000000}"/>
            </a:ext>
          </a:extLst>
        </xdr:cNvPr>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151244</xdr:rowOff>
    </xdr:from>
    <xdr:to>
      <xdr:col>55</xdr:col>
      <xdr:colOff>50800</xdr:colOff>
      <xdr:row>41</xdr:row>
      <xdr:rowOff>81394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10426700" y="70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66171</xdr:rowOff>
    </xdr:from>
    <xdr:ext cx="534377" cy="259045"/>
    <xdr:sp macro="" textlink="">
      <xdr:nvSpPr>
        <xdr:cNvPr id="135" name="【道路】&#10;一人当たり延長該当値テキスト">
          <a:extLst>
            <a:ext uri="{FF2B5EF4-FFF2-40B4-BE49-F238E27FC236}">
              <a16:creationId xmlns:a16="http://schemas.microsoft.com/office/drawing/2014/main" id="{00000000-0008-0000-0E00-000087000000}"/>
            </a:ext>
          </a:extLst>
        </xdr:cNvPr>
        <xdr:cNvSpPr txBox="1"/>
      </xdr:nvSpPr>
      <xdr:spPr>
        <a:xfrm>
          <a:off x="10515600" y="69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153912</xdr:rowOff>
    </xdr:from>
    <xdr:to>
      <xdr:col>50</xdr:col>
      <xdr:colOff>165100</xdr:colOff>
      <xdr:row>41</xdr:row>
      <xdr:rowOff>84062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9588500" y="70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30594</xdr:rowOff>
    </xdr:from>
    <xdr:to>
      <xdr:col>55</xdr:col>
      <xdr:colOff>0</xdr:colOff>
      <xdr:row>41</xdr:row>
      <xdr:rowOff>33262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9639300" y="7060044"/>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156283</xdr:rowOff>
    </xdr:from>
    <xdr:to>
      <xdr:col>46</xdr:col>
      <xdr:colOff>38100</xdr:colOff>
      <xdr:row>41</xdr:row>
      <xdr:rowOff>86433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8699500" y="70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33262</xdr:rowOff>
    </xdr:from>
    <xdr:to>
      <xdr:col>50</xdr:col>
      <xdr:colOff>114300</xdr:colOff>
      <xdr:row>41</xdr:row>
      <xdr:rowOff>35633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8750300" y="7062712"/>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140453</xdr:rowOff>
    </xdr:from>
    <xdr:to>
      <xdr:col>41</xdr:col>
      <xdr:colOff>101600</xdr:colOff>
      <xdr:row>41</xdr:row>
      <xdr:rowOff>70603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7810500" y="699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19803</xdr:rowOff>
    </xdr:from>
    <xdr:to>
      <xdr:col>45</xdr:col>
      <xdr:colOff>177800</xdr:colOff>
      <xdr:row>41</xdr:row>
      <xdr:rowOff>35633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861300" y="7049253"/>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143939</xdr:rowOff>
    </xdr:from>
    <xdr:to>
      <xdr:col>36</xdr:col>
      <xdr:colOff>165100</xdr:colOff>
      <xdr:row>41</xdr:row>
      <xdr:rowOff>74089</xdr:rowOff>
    </xdr:to>
    <xdr:sp macro="" textlink="">
      <xdr:nvSpPr>
        <xdr:cNvPr id="142" name="楕円 141">
          <a:extLst>
            <a:ext uri="{FF2B5EF4-FFF2-40B4-BE49-F238E27FC236}">
              <a16:creationId xmlns:a16="http://schemas.microsoft.com/office/drawing/2014/main" id="{00000000-0008-0000-0E00-00008E000000}"/>
            </a:ext>
          </a:extLst>
        </xdr:cNvPr>
        <xdr:cNvSpPr/>
      </xdr:nvSpPr>
      <xdr:spPr>
        <a:xfrm>
          <a:off x="6921500" y="70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19803</xdr:rowOff>
    </xdr:from>
    <xdr:to>
      <xdr:col>41</xdr:col>
      <xdr:colOff>50800</xdr:colOff>
      <xdr:row>41</xdr:row>
      <xdr:rowOff>23289</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flipV="1">
          <a:off x="6972300" y="7049253"/>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a:extLst>
            <a:ext uri="{FF2B5EF4-FFF2-40B4-BE49-F238E27FC236}">
              <a16:creationId xmlns:a16="http://schemas.microsoft.com/office/drawing/2014/main" id="{00000000-0008-0000-0E00-000090000000}"/>
            </a:ext>
          </a:extLst>
        </xdr:cNvPr>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a:extLst>
            <a:ext uri="{FF2B5EF4-FFF2-40B4-BE49-F238E27FC236}">
              <a16:creationId xmlns:a16="http://schemas.microsoft.com/office/drawing/2014/main" id="{00000000-0008-0000-0E00-000091000000}"/>
            </a:ext>
          </a:extLst>
        </xdr:cNvPr>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a:extLst>
            <a:ext uri="{FF2B5EF4-FFF2-40B4-BE49-F238E27FC236}">
              <a16:creationId xmlns:a16="http://schemas.microsoft.com/office/drawing/2014/main" id="{00000000-0008-0000-0E00-000092000000}"/>
            </a:ext>
          </a:extLst>
        </xdr:cNvPr>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a:extLst>
            <a:ext uri="{FF2B5EF4-FFF2-40B4-BE49-F238E27FC236}">
              <a16:creationId xmlns:a16="http://schemas.microsoft.com/office/drawing/2014/main" id="{00000000-0008-0000-0E00-000093000000}"/>
            </a:ext>
          </a:extLst>
        </xdr:cNvPr>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75189</xdr:rowOff>
    </xdr:from>
    <xdr:ext cx="534377" cy="259045"/>
    <xdr:sp macro="" textlink="">
      <xdr:nvSpPr>
        <xdr:cNvPr id="148" name="n_1mainValue【道路】&#10;一人当たり延長">
          <a:extLst>
            <a:ext uri="{FF2B5EF4-FFF2-40B4-BE49-F238E27FC236}">
              <a16:creationId xmlns:a16="http://schemas.microsoft.com/office/drawing/2014/main" id="{00000000-0008-0000-0E00-000094000000}"/>
            </a:ext>
          </a:extLst>
        </xdr:cNvPr>
        <xdr:cNvSpPr txBox="1"/>
      </xdr:nvSpPr>
      <xdr:spPr>
        <a:xfrm>
          <a:off x="9359411" y="710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77560</xdr:rowOff>
    </xdr:from>
    <xdr:ext cx="534377" cy="259045"/>
    <xdr:sp macro="" textlink="">
      <xdr:nvSpPr>
        <xdr:cNvPr id="149" name="n_2mainValue【道路】&#10;一人当たり延長">
          <a:extLst>
            <a:ext uri="{FF2B5EF4-FFF2-40B4-BE49-F238E27FC236}">
              <a16:creationId xmlns:a16="http://schemas.microsoft.com/office/drawing/2014/main" id="{00000000-0008-0000-0E00-000095000000}"/>
            </a:ext>
          </a:extLst>
        </xdr:cNvPr>
        <xdr:cNvSpPr txBox="1"/>
      </xdr:nvSpPr>
      <xdr:spPr>
        <a:xfrm>
          <a:off x="8483111" y="71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61730</xdr:rowOff>
    </xdr:from>
    <xdr:ext cx="534377" cy="259045"/>
    <xdr:sp macro="" textlink="">
      <xdr:nvSpPr>
        <xdr:cNvPr id="150" name="n_3mainValue【道路】&#10;一人当たり延長">
          <a:extLst>
            <a:ext uri="{FF2B5EF4-FFF2-40B4-BE49-F238E27FC236}">
              <a16:creationId xmlns:a16="http://schemas.microsoft.com/office/drawing/2014/main" id="{00000000-0008-0000-0E00-000096000000}"/>
            </a:ext>
          </a:extLst>
        </xdr:cNvPr>
        <xdr:cNvSpPr txBox="1"/>
      </xdr:nvSpPr>
      <xdr:spPr>
        <a:xfrm>
          <a:off x="7594111" y="70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65216</xdr:rowOff>
    </xdr:from>
    <xdr:ext cx="534377" cy="259045"/>
    <xdr:sp macro="" textlink="">
      <xdr:nvSpPr>
        <xdr:cNvPr id="151" name="n_4mainValue【道路】&#10;一人当たり延長">
          <a:extLst>
            <a:ext uri="{FF2B5EF4-FFF2-40B4-BE49-F238E27FC236}">
              <a16:creationId xmlns:a16="http://schemas.microsoft.com/office/drawing/2014/main" id="{00000000-0008-0000-0E00-000097000000}"/>
            </a:ext>
          </a:extLst>
        </xdr:cNvPr>
        <xdr:cNvSpPr txBox="1"/>
      </xdr:nvSpPr>
      <xdr:spPr>
        <a:xfrm>
          <a:off x="6705111" y="709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109237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53357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125730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218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164084</xdr:rowOff>
    </xdr:from>
    <xdr:to>
      <xdr:col>15</xdr:col>
      <xdr:colOff>101600</xdr:colOff>
      <xdr:row>59</xdr:row>
      <xdr:rowOff>94234</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43434</xdr:rowOff>
    </xdr:from>
    <xdr:to>
      <xdr:col>19</xdr:col>
      <xdr:colOff>177800</xdr:colOff>
      <xdr:row>59</xdr:row>
      <xdr:rowOff>102870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1589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104648</xdr:rowOff>
    </xdr:from>
    <xdr:to>
      <xdr:col>10</xdr:col>
      <xdr:colOff>165100</xdr:colOff>
      <xdr:row>59</xdr:row>
      <xdr:rowOff>34798</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155448</xdr:rowOff>
    </xdr:from>
    <xdr:to>
      <xdr:col>15</xdr:col>
      <xdr:colOff>50800</xdr:colOff>
      <xdr:row>59</xdr:row>
      <xdr:rowOff>43434</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0995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81788</xdr:rowOff>
    </xdr:from>
    <xdr:to>
      <xdr:col>6</xdr:col>
      <xdr:colOff>38100</xdr:colOff>
      <xdr:row>59</xdr:row>
      <xdr:rowOff>11938</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132588</xdr:rowOff>
    </xdr:from>
    <xdr:to>
      <xdr:col>10</xdr:col>
      <xdr:colOff>114300</xdr:colOff>
      <xdr:row>58</xdr:row>
      <xdr:rowOff>155448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0766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145051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62755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144797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85361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25925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3065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E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E00-0000EA000000}"/>
            </a:ext>
          </a:extLst>
        </xdr:cNvPr>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E00-0000EC000000}"/>
            </a:ext>
          </a:extLst>
        </xdr:cNvPr>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113668</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E00-0000EE000000}"/>
            </a:ext>
          </a:extLst>
        </xdr:cNvPr>
        <xdr:cNvSpPr txBox="1"/>
      </xdr:nvSpPr>
      <xdr:spPr>
        <a:xfrm>
          <a:off x="10515600" y="10400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73692</xdr:rowOff>
    </xdr:from>
    <xdr:to>
      <xdr:col>55</xdr:col>
      <xdr:colOff>50800</xdr:colOff>
      <xdr:row>63</xdr:row>
      <xdr:rowOff>3842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10426700" y="107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52119</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E00-0000FA000000}"/>
            </a:ext>
          </a:extLst>
        </xdr:cNvPr>
        <xdr:cNvSpPr txBox="1"/>
      </xdr:nvSpPr>
      <xdr:spPr>
        <a:xfrm>
          <a:off x="10515600" y="1068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81428</xdr:rowOff>
    </xdr:from>
    <xdr:to>
      <xdr:col>50</xdr:col>
      <xdr:colOff>165100</xdr:colOff>
      <xdr:row>63</xdr:row>
      <xdr:rowOff>11578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9588500" y="107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124492</xdr:rowOff>
    </xdr:from>
    <xdr:to>
      <xdr:col>55</xdr:col>
      <xdr:colOff>0</xdr:colOff>
      <xdr:row>62</xdr:row>
      <xdr:rowOff>132228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9639300" y="10754392"/>
          <a:ext cx="8382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84413</xdr:rowOff>
    </xdr:from>
    <xdr:to>
      <xdr:col>46</xdr:col>
      <xdr:colOff>38100</xdr:colOff>
      <xdr:row>63</xdr:row>
      <xdr:rowOff>14563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8699500" y="107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132228</xdr:rowOff>
    </xdr:from>
    <xdr:to>
      <xdr:col>50</xdr:col>
      <xdr:colOff>114300</xdr:colOff>
      <xdr:row>62</xdr:row>
      <xdr:rowOff>135213</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8750300" y="10762128"/>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87577</xdr:rowOff>
    </xdr:from>
    <xdr:to>
      <xdr:col>41</xdr:col>
      <xdr:colOff>101600</xdr:colOff>
      <xdr:row>63</xdr:row>
      <xdr:rowOff>17727</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7810500" y="107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135213</xdr:rowOff>
    </xdr:from>
    <xdr:to>
      <xdr:col>45</xdr:col>
      <xdr:colOff>177800</xdr:colOff>
      <xdr:row>62</xdr:row>
      <xdr:rowOff>138377</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7861300" y="10765113"/>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96401</xdr:rowOff>
    </xdr:from>
    <xdr:to>
      <xdr:col>36</xdr:col>
      <xdr:colOff>165100</xdr:colOff>
      <xdr:row>63</xdr:row>
      <xdr:rowOff>26551</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6921500" y="10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138377</xdr:rowOff>
    </xdr:from>
    <xdr:to>
      <xdr:col>41</xdr:col>
      <xdr:colOff>50800</xdr:colOff>
      <xdr:row>62</xdr:row>
      <xdr:rowOff>147201</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6972300" y="1076827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2705</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9327095" y="1080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5690</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8450795" y="1080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8854</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7561795" y="108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17678</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6672795" y="1081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41164</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28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69596</xdr:rowOff>
    </xdr:from>
    <xdr:to>
      <xdr:col>24</xdr:col>
      <xdr:colOff>114300</xdr:colOff>
      <xdr:row>78</xdr:row>
      <xdr:rowOff>171196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155973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357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19304</xdr:rowOff>
    </xdr:from>
    <xdr:to>
      <xdr:col>20</xdr:col>
      <xdr:colOff>38100</xdr:colOff>
      <xdr:row>78</xdr:row>
      <xdr:rowOff>120904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70104</xdr:rowOff>
    </xdr:from>
    <xdr:to>
      <xdr:col>24</xdr:col>
      <xdr:colOff>63500</xdr:colOff>
      <xdr:row>78</xdr:row>
      <xdr:rowOff>120396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3443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140463</xdr:rowOff>
    </xdr:from>
    <xdr:to>
      <xdr:col>15</xdr:col>
      <xdr:colOff>101600</xdr:colOff>
      <xdr:row>78</xdr:row>
      <xdr:rowOff>70613</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19813</xdr:rowOff>
    </xdr:from>
    <xdr:to>
      <xdr:col>19</xdr:col>
      <xdr:colOff>177800</xdr:colOff>
      <xdr:row>78</xdr:row>
      <xdr:rowOff>70104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33929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76454</xdr:rowOff>
    </xdr:from>
    <xdr:to>
      <xdr:col>10</xdr:col>
      <xdr:colOff>165100</xdr:colOff>
      <xdr:row>78</xdr:row>
      <xdr:rowOff>6604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127254</xdr:rowOff>
    </xdr:from>
    <xdr:to>
      <xdr:col>15</xdr:col>
      <xdr:colOff>50800</xdr:colOff>
      <xdr:row>78</xdr:row>
      <xdr:rowOff>19813</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33289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21589</xdr:rowOff>
    </xdr:from>
    <xdr:to>
      <xdr:col>6</xdr:col>
      <xdr:colOff>38100</xdr:colOff>
      <xdr:row>77</xdr:row>
      <xdr:rowOff>123189</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72389</xdr:rowOff>
    </xdr:from>
    <xdr:to>
      <xdr:col>10</xdr:col>
      <xdr:colOff>114300</xdr:colOff>
      <xdr:row>77</xdr:row>
      <xdr:rowOff>127254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32740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4590</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84599</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137431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16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87140</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23131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05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139716</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299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100928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10515600" y="1415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79719</xdr:rowOff>
    </xdr:from>
    <xdr:to>
      <xdr:col>55</xdr:col>
      <xdr:colOff>50800</xdr:colOff>
      <xdr:row>82</xdr:row>
      <xdr:rowOff>9869</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10426700" y="139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102596</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10515600" y="138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92129</xdr:rowOff>
    </xdr:from>
    <xdr:to>
      <xdr:col>50</xdr:col>
      <xdr:colOff>165100</xdr:colOff>
      <xdr:row>82</xdr:row>
      <xdr:rowOff>22279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9588500" y="139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130519</xdr:rowOff>
    </xdr:from>
    <xdr:to>
      <xdr:col>55</xdr:col>
      <xdr:colOff>0</xdr:colOff>
      <xdr:row>81</xdr:row>
      <xdr:rowOff>142929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9639300" y="14017969"/>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102580</xdr:rowOff>
    </xdr:from>
    <xdr:to>
      <xdr:col>46</xdr:col>
      <xdr:colOff>38100</xdr:colOff>
      <xdr:row>82</xdr:row>
      <xdr:rowOff>32730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8699500" y="139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142929</xdr:rowOff>
    </xdr:from>
    <xdr:to>
      <xdr:col>50</xdr:col>
      <xdr:colOff>114300</xdr:colOff>
      <xdr:row>81</xdr:row>
      <xdr:rowOff>153380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8750300" y="14030379"/>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88210</xdr:rowOff>
    </xdr:from>
    <xdr:to>
      <xdr:col>41</xdr:col>
      <xdr:colOff>101600</xdr:colOff>
      <xdr:row>82</xdr:row>
      <xdr:rowOff>18360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7810500" y="139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139010</xdr:rowOff>
    </xdr:from>
    <xdr:to>
      <xdr:col>45</xdr:col>
      <xdr:colOff>177800</xdr:colOff>
      <xdr:row>81</xdr:row>
      <xdr:rowOff>153380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861300" y="14026460"/>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103232</xdr:rowOff>
    </xdr:from>
    <xdr:to>
      <xdr:col>36</xdr:col>
      <xdr:colOff>165100</xdr:colOff>
      <xdr:row>82</xdr:row>
      <xdr:rowOff>33382</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921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139010</xdr:rowOff>
    </xdr:from>
    <xdr:to>
      <xdr:col>41</xdr:col>
      <xdr:colOff>50800</xdr:colOff>
      <xdr:row>81</xdr:row>
      <xdr:rowOff>154032</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6972300" y="14026460"/>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110399</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9391727" y="143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149587</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8515427" y="143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118890</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7626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38806</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9391727" y="137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49257</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8515427" y="137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34887</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7626427" y="1375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49909</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6737427" y="1376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E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6318864" y="5774055"/>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E00-0000A8010000}"/>
            </a:ext>
          </a:extLst>
        </xdr:cNvPr>
        <xdr:cNvSpPr txBox="1"/>
      </xdr:nvSpPr>
      <xdr:spPr>
        <a:xfrm>
          <a:off x="16357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E00-0000AA01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E00-0000AC01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6268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10177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E00-0000B8010000}"/>
            </a:ext>
          </a:extLst>
        </xdr:cNvPr>
        <xdr:cNvSpPr txBox="1"/>
      </xdr:nvSpPr>
      <xdr:spPr>
        <a:xfrm>
          <a:off x="1635760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156845</xdr:rowOff>
    </xdr:from>
    <xdr:to>
      <xdr:col>81</xdr:col>
      <xdr:colOff>101600</xdr:colOff>
      <xdr:row>37</xdr:row>
      <xdr:rowOff>86995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5430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36195</xdr:rowOff>
    </xdr:from>
    <xdr:to>
      <xdr:col>85</xdr:col>
      <xdr:colOff>127000</xdr:colOff>
      <xdr:row>37</xdr:row>
      <xdr:rowOff>38100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5481300" y="63798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4541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0</xdr:rowOff>
    </xdr:from>
    <xdr:to>
      <xdr:col>81</xdr:col>
      <xdr:colOff>50800</xdr:colOff>
      <xdr:row>37</xdr:row>
      <xdr:rowOff>36195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4592300" y="634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69215</xdr:rowOff>
    </xdr:from>
    <xdr:to>
      <xdr:col>72</xdr:col>
      <xdr:colOff>38100</xdr:colOff>
      <xdr:row>36</xdr:row>
      <xdr:rowOff>170815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3652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120015</xdr:rowOff>
    </xdr:from>
    <xdr:to>
      <xdr:col>76</xdr:col>
      <xdr:colOff>114300</xdr:colOff>
      <xdr:row>37</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3703300" y="6292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38735</xdr:rowOff>
    </xdr:from>
    <xdr:to>
      <xdr:col>67</xdr:col>
      <xdr:colOff>101600</xdr:colOff>
      <xdr:row>36</xdr:row>
      <xdr:rowOff>140335</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276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89535</xdr:rowOff>
    </xdr:from>
    <xdr:to>
      <xdr:col>71</xdr:col>
      <xdr:colOff>177800</xdr:colOff>
      <xdr:row>36</xdr:row>
      <xdr:rowOff>120015</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814300" y="62617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103522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4389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15892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3500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156862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2611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id="{00000000-0008-0000-0E00-0000E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123553</xdr:rowOff>
    </xdr:from>
    <xdr:to>
      <xdr:col>116</xdr:col>
      <xdr:colOff>62864</xdr:colOff>
      <xdr:row>41</xdr:row>
      <xdr:rowOff>9253</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22160864" y="578140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13080</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id="{00000000-0008-0000-0E00-0000E3010000}"/>
            </a:ext>
          </a:extLst>
        </xdr:cNvPr>
        <xdr:cNvSpPr txBox="1"/>
      </xdr:nvSpPr>
      <xdr:spPr>
        <a:xfrm>
          <a:off x="22199600" y="70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9253</xdr:rowOff>
    </xdr:from>
    <xdr:to>
      <xdr:col>116</xdr:col>
      <xdr:colOff>152400</xdr:colOff>
      <xdr:row>41</xdr:row>
      <xdr:rowOff>9253</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7038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70230</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id="{00000000-0008-0000-0E00-0000E5010000}"/>
            </a:ext>
          </a:extLst>
        </xdr:cNvPr>
        <xdr:cNvSpPr txBox="1"/>
      </xdr:nvSpPr>
      <xdr:spPr>
        <a:xfrm>
          <a:off x="22199600" y="555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123553</xdr:rowOff>
    </xdr:from>
    <xdr:to>
      <xdr:col>116</xdr:col>
      <xdr:colOff>152400</xdr:colOff>
      <xdr:row>33</xdr:row>
      <xdr:rowOff>123553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22072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7455</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id="{00000000-0008-0000-0E00-0000E7010000}"/>
            </a:ext>
          </a:extLst>
        </xdr:cNvPr>
        <xdr:cNvSpPr txBox="1"/>
      </xdr:nvSpPr>
      <xdr:spPr>
        <a:xfrm>
          <a:off x="22199600" y="617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156028</xdr:rowOff>
    </xdr:from>
    <xdr:to>
      <xdr:col>116</xdr:col>
      <xdr:colOff>114300</xdr:colOff>
      <xdr:row>37</xdr:row>
      <xdr:rowOff>86178</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2110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125004</xdr:rowOff>
    </xdr:from>
    <xdr:to>
      <xdr:col>112</xdr:col>
      <xdr:colOff>38100</xdr:colOff>
      <xdr:row>38</xdr:row>
      <xdr:rowOff>55155</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21272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125004</xdr:rowOff>
    </xdr:from>
    <xdr:to>
      <xdr:col>107</xdr:col>
      <xdr:colOff>101600</xdr:colOff>
      <xdr:row>38</xdr:row>
      <xdr:rowOff>55155</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20383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141333</xdr:rowOff>
    </xdr:from>
    <xdr:to>
      <xdr:col>102</xdr:col>
      <xdr:colOff>165100</xdr:colOff>
      <xdr:row>38</xdr:row>
      <xdr:rowOff>71482</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9494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129903</xdr:rowOff>
    </xdr:from>
    <xdr:to>
      <xdr:col>116</xdr:col>
      <xdr:colOff>114300</xdr:colOff>
      <xdr:row>41</xdr:row>
      <xdr:rowOff>60053</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2110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44830</xdr:rowOff>
    </xdr:from>
    <xdr:ext cx="469744" cy="259045"/>
    <xdr:sp macro="" textlink="">
      <xdr:nvSpPr>
        <xdr:cNvPr id="499" name="【認定こども園・幼稚園・保育所】&#10;一人当たり面積該当値テキスト">
          <a:extLst>
            <a:ext uri="{FF2B5EF4-FFF2-40B4-BE49-F238E27FC236}">
              <a16:creationId xmlns:a16="http://schemas.microsoft.com/office/drawing/2014/main" id="{00000000-0008-0000-0E00-0000F3010000}"/>
            </a:ext>
          </a:extLst>
        </xdr:cNvPr>
        <xdr:cNvSpPr txBox="1"/>
      </xdr:nvSpPr>
      <xdr:spPr>
        <a:xfrm>
          <a:off x="22199600" y="69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133169</xdr:rowOff>
    </xdr:from>
    <xdr:to>
      <xdr:col>112</xdr:col>
      <xdr:colOff>38100</xdr:colOff>
      <xdr:row>41</xdr:row>
      <xdr:rowOff>63319</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2127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9253</xdr:rowOff>
    </xdr:from>
    <xdr:to>
      <xdr:col>116</xdr:col>
      <xdr:colOff>63500</xdr:colOff>
      <xdr:row>41</xdr:row>
      <xdr:rowOff>12519</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21323300" y="70387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133169</xdr:rowOff>
    </xdr:from>
    <xdr:to>
      <xdr:col>107</xdr:col>
      <xdr:colOff>101600</xdr:colOff>
      <xdr:row>41</xdr:row>
      <xdr:rowOff>63319</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2038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12519</xdr:rowOff>
    </xdr:from>
    <xdr:to>
      <xdr:col>111</xdr:col>
      <xdr:colOff>177800</xdr:colOff>
      <xdr:row>41</xdr:row>
      <xdr:rowOff>12519</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20434300" y="704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156028</xdr:rowOff>
    </xdr:from>
    <xdr:to>
      <xdr:col>102</xdr:col>
      <xdr:colOff>165100</xdr:colOff>
      <xdr:row>41</xdr:row>
      <xdr:rowOff>86178</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9494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12519</xdr:rowOff>
    </xdr:from>
    <xdr:to>
      <xdr:col>107</xdr:col>
      <xdr:colOff>50800</xdr:colOff>
      <xdr:row>41</xdr:row>
      <xdr:rowOff>35378</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9545300" y="70419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156028</xdr:rowOff>
    </xdr:from>
    <xdr:to>
      <xdr:col>98</xdr:col>
      <xdr:colOff>38100</xdr:colOff>
      <xdr:row>41</xdr:row>
      <xdr:rowOff>86178</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8605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35378</xdr:rowOff>
    </xdr:from>
    <xdr:to>
      <xdr:col>102</xdr:col>
      <xdr:colOff>114300</xdr:colOff>
      <xdr:row>41</xdr:row>
      <xdr:rowOff>35378</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656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71681</xdr:rowOff>
    </xdr:from>
    <xdr:ext cx="469744" cy="259045"/>
    <xdr:sp macro="" textlink="">
      <xdr:nvSpPr>
        <xdr:cNvPr id="508" name="n_1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71681</xdr:rowOff>
    </xdr:from>
    <xdr:ext cx="469744" cy="259045"/>
    <xdr:sp macro="" textlink="">
      <xdr:nvSpPr>
        <xdr:cNvPr id="509" name="n_2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88010</xdr:rowOff>
    </xdr:from>
    <xdr:ext cx="469744" cy="259045"/>
    <xdr:sp macro="" textlink="">
      <xdr:nvSpPr>
        <xdr:cNvPr id="510" name="n_3ave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511" name="n_4ave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54446</xdr:rowOff>
    </xdr:from>
    <xdr:ext cx="469744" cy="259045"/>
    <xdr:sp macro="" textlink="">
      <xdr:nvSpPr>
        <xdr:cNvPr id="512" name="n_1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210757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54446</xdr:rowOff>
    </xdr:from>
    <xdr:ext cx="469744" cy="259045"/>
    <xdr:sp macro="" textlink="">
      <xdr:nvSpPr>
        <xdr:cNvPr id="513" name="n_2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20199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77305</xdr:rowOff>
    </xdr:from>
    <xdr:ext cx="469744" cy="259045"/>
    <xdr:sp macro="" textlink="">
      <xdr:nvSpPr>
        <xdr:cNvPr id="514" name="n_3mainValue【認定こども園・幼稚園・保育所】&#10;一人当たり面積">
          <a:extLst>
            <a:ext uri="{FF2B5EF4-FFF2-40B4-BE49-F238E27FC236}">
              <a16:creationId xmlns:a16="http://schemas.microsoft.com/office/drawing/2014/main" id="{00000000-0008-0000-0E00-000002020000}"/>
            </a:ext>
          </a:extLst>
        </xdr:cNvPr>
        <xdr:cNvSpPr txBox="1"/>
      </xdr:nvSpPr>
      <xdr:spPr>
        <a:xfrm>
          <a:off x="19310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77305</xdr:rowOff>
    </xdr:from>
    <xdr:ext cx="469744" cy="259045"/>
    <xdr:sp macro="" textlink="">
      <xdr:nvSpPr>
        <xdr:cNvPr id="515" name="n_4mainValue【認定こども園・幼稚園・保育所】&#10;一人当たり面積">
          <a:extLst>
            <a:ext uri="{FF2B5EF4-FFF2-40B4-BE49-F238E27FC236}">
              <a16:creationId xmlns:a16="http://schemas.microsoft.com/office/drawing/2014/main" id="{00000000-0008-0000-0E00-000003020000}"/>
            </a:ext>
          </a:extLst>
        </xdr:cNvPr>
        <xdr:cNvSpPr txBox="1"/>
      </xdr:nvSpPr>
      <xdr:spPr>
        <a:xfrm>
          <a:off x="18421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54176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45229</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16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164084</xdr:rowOff>
    </xdr:from>
    <xdr:to>
      <xdr:col>85</xdr:col>
      <xdr:colOff>177800</xdr:colOff>
      <xdr:row>63</xdr:row>
      <xdr:rowOff>94234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79011</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10708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113792</xdr:rowOff>
    </xdr:from>
    <xdr:to>
      <xdr:col>81</xdr:col>
      <xdr:colOff>101600</xdr:colOff>
      <xdr:row>63</xdr:row>
      <xdr:rowOff>43942</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164592</xdr:rowOff>
    </xdr:from>
    <xdr:to>
      <xdr:col>85</xdr:col>
      <xdr:colOff>127000</xdr:colOff>
      <xdr:row>63</xdr:row>
      <xdr:rowOff>43434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481300" y="107944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33782</xdr:rowOff>
    </xdr:from>
    <xdr:to>
      <xdr:col>76</xdr:col>
      <xdr:colOff>165100</xdr:colOff>
      <xdr:row>63</xdr:row>
      <xdr:rowOff>135382</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164592</xdr:rowOff>
    </xdr:from>
    <xdr:to>
      <xdr:col>81</xdr:col>
      <xdr:colOff>50800</xdr:colOff>
      <xdr:row>63</xdr:row>
      <xdr:rowOff>84582</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4592300" y="10794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122936</xdr:rowOff>
    </xdr:from>
    <xdr:to>
      <xdr:col>72</xdr:col>
      <xdr:colOff>38100</xdr:colOff>
      <xdr:row>63</xdr:row>
      <xdr:rowOff>53086</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2286</xdr:rowOff>
    </xdr:from>
    <xdr:to>
      <xdr:col>76</xdr:col>
      <xdr:colOff>114300</xdr:colOff>
      <xdr:row>63</xdr:row>
      <xdr:rowOff>84582</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803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77216</xdr:rowOff>
    </xdr:from>
    <xdr:to>
      <xdr:col>67</xdr:col>
      <xdr:colOff>101600</xdr:colOff>
      <xdr:row>63</xdr:row>
      <xdr:rowOff>7366</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128016</xdr:rowOff>
    </xdr:from>
    <xdr:to>
      <xdr:col>71</xdr:col>
      <xdr:colOff>177800</xdr:colOff>
      <xdr:row>63</xdr:row>
      <xdr:rowOff>2286</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814300" y="10757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23893</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39895</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35069</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126509</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44213</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1084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169943</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107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E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E00-000055020000}"/>
            </a:ext>
          </a:extLst>
        </xdr:cNvPr>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E00-000057020000}"/>
            </a:ext>
          </a:extLst>
        </xdr:cNvPr>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51706</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E00-000059020000}"/>
            </a:ext>
          </a:extLst>
        </xdr:cNvPr>
        <xdr:cNvSpPr txBox="1"/>
      </xdr:nvSpPr>
      <xdr:spPr>
        <a:xfrm>
          <a:off x="22199600" y="1016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96647</xdr:rowOff>
    </xdr:from>
    <xdr:to>
      <xdr:col>116</xdr:col>
      <xdr:colOff>114300</xdr:colOff>
      <xdr:row>62</xdr:row>
      <xdr:rowOff>26797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2110700" y="105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75074</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E00-000065020000}"/>
            </a:ext>
          </a:extLst>
        </xdr:cNvPr>
        <xdr:cNvSpPr txBox="1"/>
      </xdr:nvSpPr>
      <xdr:spPr>
        <a:xfrm>
          <a:off x="22199600"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105029</xdr:rowOff>
    </xdr:from>
    <xdr:to>
      <xdr:col>112</xdr:col>
      <xdr:colOff>38100</xdr:colOff>
      <xdr:row>62</xdr:row>
      <xdr:rowOff>35179</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12725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147447</xdr:rowOff>
    </xdr:from>
    <xdr:to>
      <xdr:col>116</xdr:col>
      <xdr:colOff>63500</xdr:colOff>
      <xdr:row>61</xdr:row>
      <xdr:rowOff>155829</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1323300" y="1060589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111887</xdr:rowOff>
    </xdr:from>
    <xdr:to>
      <xdr:col>107</xdr:col>
      <xdr:colOff>101600</xdr:colOff>
      <xdr:row>62</xdr:row>
      <xdr:rowOff>42037</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0383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155829</xdr:rowOff>
    </xdr:from>
    <xdr:to>
      <xdr:col>111</xdr:col>
      <xdr:colOff>177800</xdr:colOff>
      <xdr:row>61</xdr:row>
      <xdr:rowOff>162687</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0434300" y="106142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9494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162687</xdr:rowOff>
    </xdr:from>
    <xdr:to>
      <xdr:col>107</xdr:col>
      <xdr:colOff>50800</xdr:colOff>
      <xdr:row>63</xdr:row>
      <xdr:rowOff>6858</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9545300" y="10621137"/>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135128</xdr:rowOff>
    </xdr:from>
    <xdr:to>
      <xdr:col>98</xdr:col>
      <xdr:colOff>38100</xdr:colOff>
      <xdr:row>63</xdr:row>
      <xdr:rowOff>65278</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8605500" y="10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xdr:rowOff>
    </xdr:from>
    <xdr:to>
      <xdr:col>102</xdr:col>
      <xdr:colOff>114300</xdr:colOff>
      <xdr:row>63</xdr:row>
      <xdr:rowOff>14478</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8656300" y="1080820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622" name="n_1aveValue【学校施設】&#10;一人当たり面積">
          <a:extLst>
            <a:ext uri="{FF2B5EF4-FFF2-40B4-BE49-F238E27FC236}">
              <a16:creationId xmlns:a16="http://schemas.microsoft.com/office/drawing/2014/main" id="{00000000-0008-0000-0E00-00006E020000}"/>
            </a:ext>
          </a:extLst>
        </xdr:cNvPr>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623" name="n_2aveValue【学校施設】&#10;一人当たり面積">
          <a:extLst>
            <a:ext uri="{FF2B5EF4-FFF2-40B4-BE49-F238E27FC236}">
              <a16:creationId xmlns:a16="http://schemas.microsoft.com/office/drawing/2014/main" id="{00000000-0008-0000-0E00-00006F020000}"/>
            </a:ext>
          </a:extLst>
        </xdr:cNvPr>
        <xdr:cNvSpPr txBox="1"/>
      </xdr:nvSpPr>
      <xdr:spPr>
        <a:xfrm>
          <a:off x="20199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150766</xdr:rowOff>
    </xdr:from>
    <xdr:ext cx="469744" cy="259045"/>
    <xdr:sp macro="" textlink="">
      <xdr:nvSpPr>
        <xdr:cNvPr id="624" name="n_3aveValue【学校施設】&#10;一人当たり面積">
          <a:extLst>
            <a:ext uri="{FF2B5EF4-FFF2-40B4-BE49-F238E27FC236}">
              <a16:creationId xmlns:a16="http://schemas.microsoft.com/office/drawing/2014/main" id="{00000000-0008-0000-0E00-000070020000}"/>
            </a:ext>
          </a:extLst>
        </xdr:cNvPr>
        <xdr:cNvSpPr txBox="1"/>
      </xdr:nvSpPr>
      <xdr:spPr>
        <a:xfrm>
          <a:off x="19310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160672</xdr:rowOff>
    </xdr:from>
    <xdr:ext cx="469744" cy="259045"/>
    <xdr:sp macro="" textlink="">
      <xdr:nvSpPr>
        <xdr:cNvPr id="625" name="n_4aveValue【学校施設】&#10;一人当たり面積">
          <a:extLst>
            <a:ext uri="{FF2B5EF4-FFF2-40B4-BE49-F238E27FC236}">
              <a16:creationId xmlns:a16="http://schemas.microsoft.com/office/drawing/2014/main" id="{00000000-0008-0000-0E00-000071020000}"/>
            </a:ext>
          </a:extLst>
        </xdr:cNvPr>
        <xdr:cNvSpPr txBox="1"/>
      </xdr:nvSpPr>
      <xdr:spPr>
        <a:xfrm>
          <a:off x="18421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26306</xdr:rowOff>
    </xdr:from>
    <xdr:ext cx="469744" cy="259045"/>
    <xdr:sp macro="" textlink="">
      <xdr:nvSpPr>
        <xdr:cNvPr id="626" name="n_1mainValue【学校施設】&#10;一人当たり面積">
          <a:extLst>
            <a:ext uri="{FF2B5EF4-FFF2-40B4-BE49-F238E27FC236}">
              <a16:creationId xmlns:a16="http://schemas.microsoft.com/office/drawing/2014/main" id="{00000000-0008-0000-0E00-000072020000}"/>
            </a:ext>
          </a:extLst>
        </xdr:cNvPr>
        <xdr:cNvSpPr txBox="1"/>
      </xdr:nvSpPr>
      <xdr:spPr>
        <a:xfrm>
          <a:off x="21075727" y="1065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33164</xdr:rowOff>
    </xdr:from>
    <xdr:ext cx="469744" cy="259045"/>
    <xdr:sp macro="" textlink="">
      <xdr:nvSpPr>
        <xdr:cNvPr id="627" name="n_2mainValue【学校施設】&#10;一人当たり面積">
          <a:extLst>
            <a:ext uri="{FF2B5EF4-FFF2-40B4-BE49-F238E27FC236}">
              <a16:creationId xmlns:a16="http://schemas.microsoft.com/office/drawing/2014/main" id="{00000000-0008-0000-0E00-000073020000}"/>
            </a:ext>
          </a:extLst>
        </xdr:cNvPr>
        <xdr:cNvSpPr txBox="1"/>
      </xdr:nvSpPr>
      <xdr:spPr>
        <a:xfrm>
          <a:off x="20199427" y="106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628" name="n_3mainValue【学校施設】&#10;一人当たり面積">
          <a:extLst>
            <a:ext uri="{FF2B5EF4-FFF2-40B4-BE49-F238E27FC236}">
              <a16:creationId xmlns:a16="http://schemas.microsoft.com/office/drawing/2014/main" id="{00000000-0008-0000-0E00-000074020000}"/>
            </a:ext>
          </a:extLst>
        </xdr:cNvPr>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56405</xdr:rowOff>
    </xdr:from>
    <xdr:ext cx="469744" cy="259045"/>
    <xdr:sp macro="" textlink="">
      <xdr:nvSpPr>
        <xdr:cNvPr id="629" name="n_4mainValue【学校施設】&#10;一人当たり面積">
          <a:extLst>
            <a:ext uri="{FF2B5EF4-FFF2-40B4-BE49-F238E27FC236}">
              <a16:creationId xmlns:a16="http://schemas.microsoft.com/office/drawing/2014/main" id="{00000000-0008-0000-0E00-000075020000}"/>
            </a:ext>
          </a:extLst>
        </xdr:cNvPr>
        <xdr:cNvSpPr txBox="1"/>
      </xdr:nvSpPr>
      <xdr:spPr>
        <a:xfrm>
          <a:off x="18421427"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00000000-0008-0000-0E00-00008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6318864" y="13552932"/>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3" name="【児童館】&#10;有形固定資産減価償却率最小値テキスト">
          <a:extLst>
            <a:ext uri="{FF2B5EF4-FFF2-40B4-BE49-F238E27FC236}">
              <a16:creationId xmlns:a16="http://schemas.microsoft.com/office/drawing/2014/main" id="{00000000-0008-0000-0E00-00008D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655" name="【児童館】&#10;有形固定資産減価償却率最大値テキスト">
          <a:extLst>
            <a:ext uri="{FF2B5EF4-FFF2-40B4-BE49-F238E27FC236}">
              <a16:creationId xmlns:a16="http://schemas.microsoft.com/office/drawing/2014/main" id="{00000000-0008-0000-0E00-00008F020000}"/>
            </a:ext>
          </a:extLst>
        </xdr:cNvPr>
        <xdr:cNvSpPr txBox="1"/>
      </xdr:nvSpPr>
      <xdr:spPr>
        <a:xfrm>
          <a:off x="16357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57" name="【児童館】&#10;有形固定資産減価償却率平均値テキスト">
          <a:extLst>
            <a:ext uri="{FF2B5EF4-FFF2-40B4-BE49-F238E27FC236}">
              <a16:creationId xmlns:a16="http://schemas.microsoft.com/office/drawing/2014/main" id="{00000000-0008-0000-0E00-000091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133604</xdr:rowOff>
    </xdr:from>
    <xdr:to>
      <xdr:col>81</xdr:col>
      <xdr:colOff>101600</xdr:colOff>
      <xdr:row>83</xdr:row>
      <xdr:rowOff>63754</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5430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156463</xdr:rowOff>
    </xdr:from>
    <xdr:to>
      <xdr:col>81</xdr:col>
      <xdr:colOff>101600</xdr:colOff>
      <xdr:row>85</xdr:row>
      <xdr:rowOff>86613</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60452</xdr:rowOff>
    </xdr:from>
    <xdr:to>
      <xdr:col>76</xdr:col>
      <xdr:colOff>165100</xdr:colOff>
      <xdr:row>84</xdr:row>
      <xdr:rowOff>162052</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111252</xdr:rowOff>
    </xdr:from>
    <xdr:to>
      <xdr:col>81</xdr:col>
      <xdr:colOff>50800</xdr:colOff>
      <xdr:row>85</xdr:row>
      <xdr:rowOff>35813</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45130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111252</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44170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39878</xdr:rowOff>
    </xdr:from>
    <xdr:to>
      <xdr:col>67</xdr:col>
      <xdr:colOff>101600</xdr:colOff>
      <xdr:row>83</xdr:row>
      <xdr:rowOff>141478</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90678</xdr:rowOff>
    </xdr:from>
    <xdr:to>
      <xdr:col>71</xdr:col>
      <xdr:colOff>177800</xdr:colOff>
      <xdr:row>84</xdr:row>
      <xdr:rowOff>15239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43210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80281</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112285</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77740</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153179</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132605</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312139"/>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105411</xdr:rowOff>
    </xdr:from>
    <xdr:to>
      <xdr:col>107</xdr:col>
      <xdr:colOff>101600</xdr:colOff>
      <xdr:row>86</xdr:row>
      <xdr:rowOff>35561</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156211</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163830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72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120666</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143527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89552</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92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114300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4592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365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38100</xdr:rowOff>
    </xdr:from>
    <xdr:to>
      <xdr:col>76</xdr:col>
      <xdr:colOff>114300</xdr:colOff>
      <xdr:row>108</xdr:row>
      <xdr:rowOff>76200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3703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120650</xdr:rowOff>
    </xdr:from>
    <xdr:to>
      <xdr:col>67</xdr:col>
      <xdr:colOff>101600</xdr:colOff>
      <xdr:row>108</xdr:row>
      <xdr:rowOff>50800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276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0</xdr:rowOff>
    </xdr:from>
    <xdr:to>
      <xdr:col>71</xdr:col>
      <xdr:colOff>177800</xdr:colOff>
      <xdr:row>108</xdr:row>
      <xdr:rowOff>38100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814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E00-000010030000}"/>
            </a:ext>
          </a:extLst>
        </xdr:cNvPr>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E00-000011030000}"/>
            </a:ext>
          </a:extLst>
        </xdr:cNvPr>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E00-000012030000}"/>
            </a:ext>
          </a:extLst>
        </xdr:cNvPr>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E00-000013030000}"/>
            </a:ext>
          </a:extLst>
        </xdr:cNvPr>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156227</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41927</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89552</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809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158750</xdr:rowOff>
    </xdr:from>
    <xdr:to>
      <xdr:col>107</xdr:col>
      <xdr:colOff>101600</xdr:colOff>
      <xdr:row>108</xdr:row>
      <xdr:rowOff>88900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38100</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9545300" y="18539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145414</xdr:rowOff>
    </xdr:from>
    <xdr:to>
      <xdr:col>98</xdr:col>
      <xdr:colOff>38100</xdr:colOff>
      <xdr:row>108</xdr:row>
      <xdr:rowOff>75564</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8605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24764</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8656300" y="1853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38752</xdr:rowOff>
    </xdr:from>
    <xdr:ext cx="469744" cy="259045"/>
    <xdr:sp macro="" textlink="">
      <xdr:nvSpPr>
        <xdr:cNvPr id="838" name="n_1aveValue【公民館】&#10;一人当たり面積">
          <a:extLst>
            <a:ext uri="{FF2B5EF4-FFF2-40B4-BE49-F238E27FC236}">
              <a16:creationId xmlns:a16="http://schemas.microsoft.com/office/drawing/2014/main" id="{00000000-0008-0000-0E00-000046030000}"/>
            </a:ext>
          </a:extLst>
        </xdr:cNvPr>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839" name="n_2aveValue【公民館】&#10;一人当たり面積">
          <a:extLst>
            <a:ext uri="{FF2B5EF4-FFF2-40B4-BE49-F238E27FC236}">
              <a16:creationId xmlns:a16="http://schemas.microsoft.com/office/drawing/2014/main" id="{00000000-0008-0000-0E00-000047030000}"/>
            </a:ext>
          </a:extLst>
        </xdr:cNvPr>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0" name="n_3aveValue【公民館】&#10;一人当たり面積">
          <a:extLst>
            <a:ext uri="{FF2B5EF4-FFF2-40B4-BE49-F238E27FC236}">
              <a16:creationId xmlns:a16="http://schemas.microsoft.com/office/drawing/2014/main" id="{00000000-0008-0000-0E00-000048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841" name="n_4aveValue【公民館】&#10;一人当たり面積">
          <a:extLst>
            <a:ext uri="{FF2B5EF4-FFF2-40B4-BE49-F238E27FC236}">
              <a16:creationId xmlns:a16="http://schemas.microsoft.com/office/drawing/2014/main" id="{00000000-0008-0000-0E00-000049030000}"/>
            </a:ext>
          </a:extLst>
        </xdr:cNvPr>
        <xdr:cNvSpPr txBox="1"/>
      </xdr:nvSpPr>
      <xdr:spPr>
        <a:xfrm>
          <a:off x="18421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842" name="n_1mainValue【公民館】&#10;一人当たり面積">
          <a:extLst>
            <a:ext uri="{FF2B5EF4-FFF2-40B4-BE49-F238E27FC236}">
              <a16:creationId xmlns:a16="http://schemas.microsoft.com/office/drawing/2014/main" id="{00000000-0008-0000-0E00-00004A030000}"/>
            </a:ext>
          </a:extLst>
        </xdr:cNvPr>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843" name="n_2mainValue【公民館】&#10;一人当たり面積">
          <a:extLst>
            <a:ext uri="{FF2B5EF4-FFF2-40B4-BE49-F238E27FC236}">
              <a16:creationId xmlns:a16="http://schemas.microsoft.com/office/drawing/2014/main" id="{00000000-0008-0000-0E00-00004B030000}"/>
            </a:ext>
          </a:extLst>
        </xdr:cNvPr>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64788</xdr:rowOff>
    </xdr:from>
    <xdr:ext cx="469744" cy="259045"/>
    <xdr:sp macro="" textlink="">
      <xdr:nvSpPr>
        <xdr:cNvPr id="844" name="n_3mainValue【公民館】&#10;一人当たり面積">
          <a:extLst>
            <a:ext uri="{FF2B5EF4-FFF2-40B4-BE49-F238E27FC236}">
              <a16:creationId xmlns:a16="http://schemas.microsoft.com/office/drawing/2014/main" id="{00000000-0008-0000-0E00-00004C030000}"/>
            </a:ext>
          </a:extLst>
        </xdr:cNvPr>
        <xdr:cNvSpPr txBox="1"/>
      </xdr:nvSpPr>
      <xdr:spPr>
        <a:xfrm>
          <a:off x="19310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66691</xdr:rowOff>
    </xdr:from>
    <xdr:ext cx="469744" cy="259045"/>
    <xdr:sp macro="" textlink="">
      <xdr:nvSpPr>
        <xdr:cNvPr id="845" name="n_4mainValue【公民館】&#10;一人当たり面積">
          <a:extLst>
            <a:ext uri="{FF2B5EF4-FFF2-40B4-BE49-F238E27FC236}">
              <a16:creationId xmlns:a16="http://schemas.microsoft.com/office/drawing/2014/main" id="{00000000-0008-0000-0E00-00004D030000}"/>
            </a:ext>
          </a:extLst>
        </xdr:cNvPr>
        <xdr:cNvSpPr txBox="1"/>
      </xdr:nvSpPr>
      <xdr:spPr>
        <a:xfrm>
          <a:off x="18421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公民館については、令和２年度中に取り壊し、その跡地に総合福祉センターが建設された。</a:t>
          </a:r>
        </a:p>
        <a:p>
          <a:r>
            <a:rPr kumimoji="1" lang="ja-JP" altLang="en-US" sz="1300">
              <a:latin typeface="ＭＳ Ｐゴシック" panose="020B0600070205080204" pitchFamily="50" charset="-128"/>
              <a:ea typeface="ＭＳ Ｐゴシック" panose="020B0600070205080204" pitchFamily="50" charset="-128"/>
            </a:rPr>
            <a:t>　児童館については、令和２年度中に廃止され、町民の交流施設として用途が変更された。</a:t>
          </a:r>
        </a:p>
        <a:p>
          <a:r>
            <a:rPr kumimoji="1" lang="ja-JP" altLang="en-US" sz="1300">
              <a:latin typeface="ＭＳ Ｐゴシック" panose="020B0600070205080204" pitchFamily="50" charset="-128"/>
              <a:ea typeface="ＭＳ Ｐゴシック" panose="020B0600070205080204" pitchFamily="50" charset="-128"/>
            </a:rPr>
            <a:t>　また、道路及び学校施設の有形固定資産減価償却率については、類似団体に比べ数値が高く、公営住宅については低く、保育所及び橋りょう・トンネルについては同水準である。今後については、計画に従い改修や修繕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15,490
15,227
90.12
13,054,310
12,703,987
222,619
4,625,277
6,040,786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82550</xdr:rowOff>
    </xdr:from>
    <xdr:to>
      <xdr:col>20</xdr:col>
      <xdr:colOff>38100</xdr:colOff>
      <xdr:row>36</xdr:row>
      <xdr:rowOff>12700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36</xdr:row>
      <xdr:rowOff>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13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133350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09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164465</xdr:rowOff>
    </xdr:from>
    <xdr:to>
      <xdr:col>10</xdr:col>
      <xdr:colOff>165100</xdr:colOff>
      <xdr:row>35</xdr:row>
      <xdr:rowOff>94615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43815</xdr:rowOff>
    </xdr:from>
    <xdr:to>
      <xdr:col>15</xdr:col>
      <xdr:colOff>50800</xdr:colOff>
      <xdr:row>35</xdr:row>
      <xdr:rowOff>95250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044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137795</xdr:rowOff>
    </xdr:from>
    <xdr:to>
      <xdr:col>6</xdr:col>
      <xdr:colOff>38100</xdr:colOff>
      <xdr:row>35</xdr:row>
      <xdr:rowOff>67945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17145</xdr:rowOff>
    </xdr:from>
    <xdr:to>
      <xdr:col>10</xdr:col>
      <xdr:colOff>114300</xdr:colOff>
      <xdr:row>35</xdr:row>
      <xdr:rowOff>43815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0178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24782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91457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29227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111142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84472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167657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51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63500</xdr:rowOff>
    </xdr:from>
    <xdr:to>
      <xdr:col>55</xdr:col>
      <xdr:colOff>50800</xdr:colOff>
      <xdr:row>34</xdr:row>
      <xdr:rowOff>165100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78740</xdr:rowOff>
    </xdr:from>
    <xdr:to>
      <xdr:col>50</xdr:col>
      <xdr:colOff>165100</xdr:colOff>
      <xdr:row>35</xdr:row>
      <xdr:rowOff>8890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114300</xdr:rowOff>
    </xdr:from>
    <xdr:to>
      <xdr:col>55</xdr:col>
      <xdr:colOff>0</xdr:colOff>
      <xdr:row>34</xdr:row>
      <xdr:rowOff>129540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5943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86360</xdr:rowOff>
    </xdr:from>
    <xdr:to>
      <xdr:col>46</xdr:col>
      <xdr:colOff>38100</xdr:colOff>
      <xdr:row>35</xdr:row>
      <xdr:rowOff>16510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129540</xdr:rowOff>
    </xdr:from>
    <xdr:to>
      <xdr:col>50</xdr:col>
      <xdr:colOff>114300</xdr:colOff>
      <xdr:row>34</xdr:row>
      <xdr:rowOff>137160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8750300" y="5958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101600</xdr:rowOff>
    </xdr:from>
    <xdr:to>
      <xdr:col>41</xdr:col>
      <xdr:colOff>101600</xdr:colOff>
      <xdr:row>35</xdr:row>
      <xdr:rowOff>31750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137160</xdr:rowOff>
    </xdr:from>
    <xdr:to>
      <xdr:col>45</xdr:col>
      <xdr:colOff>177800</xdr:colOff>
      <xdr:row>34</xdr:row>
      <xdr:rowOff>152400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861300" y="5966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116840</xdr:rowOff>
    </xdr:from>
    <xdr:to>
      <xdr:col>36</xdr:col>
      <xdr:colOff>165100</xdr:colOff>
      <xdr:row>35</xdr:row>
      <xdr:rowOff>46990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152400</xdr:rowOff>
    </xdr:from>
    <xdr:to>
      <xdr:col>41</xdr:col>
      <xdr:colOff>50800</xdr:colOff>
      <xdr:row>34</xdr:row>
      <xdr:rowOff>167640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972300" y="5981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64787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87647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25417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33037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48277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63517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6737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81932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61</xdr:row>
      <xdr:rowOff>154305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6108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69215</xdr:rowOff>
    </xdr:from>
    <xdr:to>
      <xdr:col>15</xdr:col>
      <xdr:colOff>101600</xdr:colOff>
      <xdr:row>61</xdr:row>
      <xdr:rowOff>170815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120015</xdr:rowOff>
    </xdr:from>
    <xdr:to>
      <xdr:col>19</xdr:col>
      <xdr:colOff>177800</xdr:colOff>
      <xdr:row>61</xdr:row>
      <xdr:rowOff>152400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578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120015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532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74295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492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4462</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161942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10515600" y="1023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117793</xdr:rowOff>
    </xdr:from>
    <xdr:to>
      <xdr:col>55</xdr:col>
      <xdr:colOff>50800</xdr:colOff>
      <xdr:row>62</xdr:row>
      <xdr:rowOff>47943</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96220</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10515600"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64929</xdr:rowOff>
    </xdr:from>
    <xdr:to>
      <xdr:col>50</xdr:col>
      <xdr:colOff>165100</xdr:colOff>
      <xdr:row>61</xdr:row>
      <xdr:rowOff>166529</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0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115729</xdr:rowOff>
    </xdr:from>
    <xdr:to>
      <xdr:col>55</xdr:col>
      <xdr:colOff>0</xdr:colOff>
      <xdr:row>61</xdr:row>
      <xdr:rowOff>168593</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9639300" y="10574179"/>
          <a:ext cx="838200" cy="5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70644</xdr:rowOff>
    </xdr:from>
    <xdr:to>
      <xdr:col>46</xdr:col>
      <xdr:colOff>38100</xdr:colOff>
      <xdr:row>62</xdr:row>
      <xdr:rowOff>794</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0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115729</xdr:rowOff>
    </xdr:from>
    <xdr:to>
      <xdr:col>50</xdr:col>
      <xdr:colOff>114300</xdr:colOff>
      <xdr:row>61</xdr:row>
      <xdr:rowOff>121444</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1057417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23495</xdr:rowOff>
    </xdr:from>
    <xdr:to>
      <xdr:col>41</xdr:col>
      <xdr:colOff>101600</xdr:colOff>
      <xdr:row>62</xdr:row>
      <xdr:rowOff>125095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121444</xdr:rowOff>
    </xdr:from>
    <xdr:to>
      <xdr:col>45</xdr:col>
      <xdr:colOff>177800</xdr:colOff>
      <xdr:row>62</xdr:row>
      <xdr:rowOff>74295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7861300" y="10579894"/>
          <a:ext cx="889000" cy="1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92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74295</xdr:rowOff>
    </xdr:from>
    <xdr:to>
      <xdr:col>41</xdr:col>
      <xdr:colOff>50800</xdr:colOff>
      <xdr:row>62</xdr:row>
      <xdr:rowOff>80010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972300" y="107041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151623</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9391727" y="10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165911</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8515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157656</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9391727" y="1061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163371</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8515427" y="106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116222</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7626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121937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6737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69596</xdr:rowOff>
    </xdr:from>
    <xdr:to>
      <xdr:col>24</xdr:col>
      <xdr:colOff>114300</xdr:colOff>
      <xdr:row>84</xdr:row>
      <xdr:rowOff>171196</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48023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26163</xdr:rowOff>
    </xdr:from>
    <xdr:to>
      <xdr:col>20</xdr:col>
      <xdr:colOff>38100</xdr:colOff>
      <xdr:row>84</xdr:row>
      <xdr:rowOff>127763</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76963</xdr:rowOff>
    </xdr:from>
    <xdr:to>
      <xdr:col>24</xdr:col>
      <xdr:colOff>63500</xdr:colOff>
      <xdr:row>84</xdr:row>
      <xdr:rowOff>120396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47876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154178</xdr:rowOff>
    </xdr:from>
    <xdr:to>
      <xdr:col>15</xdr:col>
      <xdr:colOff>101600</xdr:colOff>
      <xdr:row>84</xdr:row>
      <xdr:rowOff>84328</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33528</xdr:rowOff>
    </xdr:from>
    <xdr:to>
      <xdr:col>19</xdr:col>
      <xdr:colOff>177800</xdr:colOff>
      <xdr:row>84</xdr:row>
      <xdr:rowOff>76963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43532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108458</xdr:rowOff>
    </xdr:from>
    <xdr:to>
      <xdr:col>10</xdr:col>
      <xdr:colOff>165100</xdr:colOff>
      <xdr:row>84</xdr:row>
      <xdr:rowOff>38608</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159258</xdr:rowOff>
    </xdr:from>
    <xdr:to>
      <xdr:col>15</xdr:col>
      <xdr:colOff>50800</xdr:colOff>
      <xdr:row>84</xdr:row>
      <xdr:rowOff>33528</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389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65024</xdr:rowOff>
    </xdr:from>
    <xdr:to>
      <xdr:col>6</xdr:col>
      <xdr:colOff>38100</xdr:colOff>
      <xdr:row>83</xdr:row>
      <xdr:rowOff>166624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115824</xdr:rowOff>
    </xdr:from>
    <xdr:to>
      <xdr:col>10</xdr:col>
      <xdr:colOff>114300</xdr:colOff>
      <xdr:row>83</xdr:row>
      <xdr:rowOff>159258</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3461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118890</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75455</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29735</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157751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165281</xdr:rowOff>
    </xdr:from>
    <xdr:to>
      <xdr:col>55</xdr:col>
      <xdr:colOff>50800</xdr:colOff>
      <xdr:row>86</xdr:row>
      <xdr:rowOff>95431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80208</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6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165281</xdr:rowOff>
    </xdr:from>
    <xdr:to>
      <xdr:col>50</xdr:col>
      <xdr:colOff>165100</xdr:colOff>
      <xdr:row>86</xdr:row>
      <xdr:rowOff>95431</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44631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9639300" y="1478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44631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8750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3629</xdr:rowOff>
    </xdr:from>
    <xdr:to>
      <xdr:col>41</xdr:col>
      <xdr:colOff>101600</xdr:colOff>
      <xdr:row>86</xdr:row>
      <xdr:rowOff>105229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54429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7861300" y="147893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3629</xdr:rowOff>
    </xdr:from>
    <xdr:to>
      <xdr:col>36</xdr:col>
      <xdr:colOff>165100</xdr:colOff>
      <xdr:row>86</xdr:row>
      <xdr:rowOff>105229</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54429</xdr:rowOff>
    </xdr:from>
    <xdr:to>
      <xdr:col>41</xdr:col>
      <xdr:colOff>50800</xdr:colOff>
      <xdr:row>86</xdr:row>
      <xdr:rowOff>54429</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972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86558</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96356</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96356</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108204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351502"/>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70121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900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141987</xdr:rowOff>
    </xdr:from>
    <xdr:to>
      <xdr:col>15</xdr:col>
      <xdr:colOff>101600</xdr:colOff>
      <xdr:row>105</xdr:row>
      <xdr:rowOff>72137</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157987</xdr:rowOff>
    </xdr:from>
    <xdr:to>
      <xdr:col>6</xdr:col>
      <xdr:colOff>38100</xdr:colOff>
      <xdr:row>104</xdr:row>
      <xdr:rowOff>88137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xdr:rowOff>
    </xdr:from>
    <xdr:to>
      <xdr:col>24</xdr:col>
      <xdr:colOff>114300</xdr:colOff>
      <xdr:row>102</xdr:row>
      <xdr:rowOff>106426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27703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34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162561</xdr:rowOff>
    </xdr:from>
    <xdr:to>
      <xdr:col>20</xdr:col>
      <xdr:colOff>38100</xdr:colOff>
      <xdr:row>103</xdr:row>
      <xdr:rowOff>92711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55626</xdr:rowOff>
    </xdr:from>
    <xdr:to>
      <xdr:col>24</xdr:col>
      <xdr:colOff>63500</xdr:colOff>
      <xdr:row>103</xdr:row>
      <xdr:rowOff>41911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3797300" y="17543526"/>
          <a:ext cx="8382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116839</xdr:rowOff>
    </xdr:from>
    <xdr:to>
      <xdr:col>15</xdr:col>
      <xdr:colOff>101600</xdr:colOff>
      <xdr:row>103</xdr:row>
      <xdr:rowOff>46989</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167639</xdr:rowOff>
    </xdr:from>
    <xdr:to>
      <xdr:col>19</xdr:col>
      <xdr:colOff>177800</xdr:colOff>
      <xdr:row>103</xdr:row>
      <xdr:rowOff>41911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655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77978</xdr:rowOff>
    </xdr:from>
    <xdr:to>
      <xdr:col>10</xdr:col>
      <xdr:colOff>165100</xdr:colOff>
      <xdr:row>103</xdr:row>
      <xdr:rowOff>8128</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128778</xdr:rowOff>
    </xdr:from>
    <xdr:to>
      <xdr:col>15</xdr:col>
      <xdr:colOff>50800</xdr:colOff>
      <xdr:row>102</xdr:row>
      <xdr:rowOff>167639</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6166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45974</xdr:rowOff>
    </xdr:from>
    <xdr:to>
      <xdr:col>6</xdr:col>
      <xdr:colOff>38100</xdr:colOff>
      <xdr:row>102</xdr:row>
      <xdr:rowOff>147574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96774</xdr:rowOff>
    </xdr:from>
    <xdr:to>
      <xdr:col>10</xdr:col>
      <xdr:colOff>114300</xdr:colOff>
      <xdr:row>102</xdr:row>
      <xdr:rowOff>128778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5846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63264</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156990</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79264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109238</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24655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164101</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30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0476865" y="1730284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10515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74403</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10515600" y="1773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0426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149498</xdr:rowOff>
    </xdr:from>
    <xdr:to>
      <xdr:col>46</xdr:col>
      <xdr:colOff>38100</xdr:colOff>
      <xdr:row>105</xdr:row>
      <xdr:rowOff>79648</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8699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43362</xdr:rowOff>
    </xdr:from>
    <xdr:to>
      <xdr:col>36</xdr:col>
      <xdr:colOff>165100</xdr:colOff>
      <xdr:row>105</xdr:row>
      <xdr:rowOff>144962</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92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0426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72407</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10515600"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100512</xdr:rowOff>
    </xdr:from>
    <xdr:to>
      <xdr:col>50</xdr:col>
      <xdr:colOff>165100</xdr:colOff>
      <xdr:row>105</xdr:row>
      <xdr:rowOff>30662</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9588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144780</xdr:rowOff>
    </xdr:from>
    <xdr:to>
      <xdr:col>55</xdr:col>
      <xdr:colOff>0</xdr:colOff>
      <xdr:row>104</xdr:row>
      <xdr:rowOff>151312</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9639300" y="179755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107043</xdr:rowOff>
    </xdr:from>
    <xdr:to>
      <xdr:col>46</xdr:col>
      <xdr:colOff>38100</xdr:colOff>
      <xdr:row>105</xdr:row>
      <xdr:rowOff>37193</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869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151312</xdr:rowOff>
    </xdr:from>
    <xdr:to>
      <xdr:col>50</xdr:col>
      <xdr:colOff>114300</xdr:colOff>
      <xdr:row>104</xdr:row>
      <xdr:rowOff>157843</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8750300" y="179821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113574</xdr:rowOff>
    </xdr:from>
    <xdr:to>
      <xdr:col>41</xdr:col>
      <xdr:colOff>101600</xdr:colOff>
      <xdr:row>105</xdr:row>
      <xdr:rowOff>43724</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7810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157843</xdr:rowOff>
    </xdr:from>
    <xdr:to>
      <xdr:col>45</xdr:col>
      <xdr:colOff>177800</xdr:colOff>
      <xdr:row>104</xdr:row>
      <xdr:rowOff>164374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7861300" y="17988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123371</xdr:rowOff>
    </xdr:from>
    <xdr:to>
      <xdr:col>36</xdr:col>
      <xdr:colOff>165100</xdr:colOff>
      <xdr:row>105</xdr:row>
      <xdr:rowOff>53521</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92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164374</xdr:rowOff>
    </xdr:from>
    <xdr:to>
      <xdr:col>41</xdr:col>
      <xdr:colOff>50800</xdr:colOff>
      <xdr:row>105</xdr:row>
      <xdr:rowOff>2721</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6972300" y="179951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40657</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70775</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8515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136089</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6737427"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21789</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93917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53720</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8515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60251</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7626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70048</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6737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69215</xdr:rowOff>
    </xdr:from>
    <xdr:to>
      <xdr:col>85</xdr:col>
      <xdr:colOff>177800</xdr:colOff>
      <xdr:row>33</xdr:row>
      <xdr:rowOff>170815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7002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120015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57150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107315</xdr:rowOff>
    </xdr:from>
    <xdr:to>
      <xdr:col>76</xdr:col>
      <xdr:colOff>165100</xdr:colOff>
      <xdr:row>37</xdr:row>
      <xdr:rowOff>37465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36</xdr:row>
      <xdr:rowOff>158115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4592300" y="5715000"/>
          <a:ext cx="8890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158115</xdr:rowOff>
    </xdr:from>
    <xdr:to>
      <xdr:col>76</xdr:col>
      <xdr:colOff>114300</xdr:colOff>
      <xdr:row>38</xdr:row>
      <xdr:rowOff>99060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3703300" y="633031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99060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545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124477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53992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F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F00-000043020000}"/>
            </a:ext>
          </a:extLst>
        </xdr:cNvPr>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F00-000045020000}"/>
            </a:ext>
          </a:extLst>
        </xdr:cNvPr>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124499</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F00-000047020000}"/>
            </a:ext>
          </a:extLst>
        </xdr:cNvPr>
        <xdr:cNvSpPr txBox="1"/>
      </xdr:nvSpPr>
      <xdr:spPr>
        <a:xfrm>
          <a:off x="22199600" y="6639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144920</xdr:rowOff>
    </xdr:from>
    <xdr:to>
      <xdr:col>116</xdr:col>
      <xdr:colOff>114300</xdr:colOff>
      <xdr:row>42</xdr:row>
      <xdr:rowOff>75070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71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59847</xdr:rowOff>
    </xdr:from>
    <xdr:ext cx="469744"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F00-000053020000}"/>
            </a:ext>
          </a:extLst>
        </xdr:cNvPr>
        <xdr:cNvSpPr txBox="1"/>
      </xdr:nvSpPr>
      <xdr:spPr>
        <a:xfrm>
          <a:off x="22199600" y="70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145057</xdr:rowOff>
    </xdr:from>
    <xdr:to>
      <xdr:col>112</xdr:col>
      <xdr:colOff>38100</xdr:colOff>
      <xdr:row>42</xdr:row>
      <xdr:rowOff>75207</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71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24270</xdr:rowOff>
    </xdr:from>
    <xdr:to>
      <xdr:col>116</xdr:col>
      <xdr:colOff>63500</xdr:colOff>
      <xdr:row>42</xdr:row>
      <xdr:rowOff>24407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1323300" y="722517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153942</xdr:rowOff>
    </xdr:from>
    <xdr:to>
      <xdr:col>107</xdr:col>
      <xdr:colOff>101600</xdr:colOff>
      <xdr:row>42</xdr:row>
      <xdr:rowOff>84092</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71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24407</xdr:rowOff>
    </xdr:from>
    <xdr:to>
      <xdr:col>111</xdr:col>
      <xdr:colOff>177800</xdr:colOff>
      <xdr:row>42</xdr:row>
      <xdr:rowOff>33292</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0434300" y="7225307"/>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144021</xdr:rowOff>
    </xdr:from>
    <xdr:to>
      <xdr:col>102</xdr:col>
      <xdr:colOff>165100</xdr:colOff>
      <xdr:row>40</xdr:row>
      <xdr:rowOff>74171</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23371</xdr:rowOff>
    </xdr:from>
    <xdr:to>
      <xdr:col>107</xdr:col>
      <xdr:colOff>50800</xdr:colOff>
      <xdr:row>42</xdr:row>
      <xdr:rowOff>33292</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9545300" y="6881371"/>
          <a:ext cx="889000" cy="35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153908</xdr:rowOff>
    </xdr:from>
    <xdr:to>
      <xdr:col>98</xdr:col>
      <xdr:colOff>38100</xdr:colOff>
      <xdr:row>40</xdr:row>
      <xdr:rowOff>84058</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8605500" y="68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23371</xdr:rowOff>
    </xdr:from>
    <xdr:to>
      <xdr:col>102</xdr:col>
      <xdr:colOff>114300</xdr:colOff>
      <xdr:row>40</xdr:row>
      <xdr:rowOff>33258</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8656300" y="6881371"/>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66334</xdr:rowOff>
    </xdr:from>
    <xdr:ext cx="469744"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21075728" y="726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75219</xdr:rowOff>
    </xdr:from>
    <xdr:ext cx="469744"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0199428" y="7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65298</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9278111" y="69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75185</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8389111" y="69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59072</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517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53992</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xdr:rowOff>
    </xdr:from>
    <xdr:to>
      <xdr:col>81</xdr:col>
      <xdr:colOff>101600</xdr:colOff>
      <xdr:row>61</xdr:row>
      <xdr:rowOff>113665</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81915</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5213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62865</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4794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20955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43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97790</xdr:rowOff>
    </xdr:from>
    <xdr:to>
      <xdr:col>67</xdr:col>
      <xdr:colOff>101600</xdr:colOff>
      <xdr:row>61</xdr:row>
      <xdr:rowOff>27940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60</xdr:row>
      <xdr:rowOff>152400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435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83837</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43832</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130192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88282</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48277</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44467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F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F00-0000B3020000}"/>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F00-0000B5020000}"/>
            </a:ext>
          </a:extLst>
        </xdr:cNvPr>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161815</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F00-0000B7020000}"/>
            </a:ext>
          </a:extLst>
        </xdr:cNvPr>
        <xdr:cNvSpPr txBox="1"/>
      </xdr:nvSpPr>
      <xdr:spPr>
        <a:xfrm>
          <a:off x="22199600" y="1044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170942</xdr:rowOff>
    </xdr:from>
    <xdr:to>
      <xdr:col>116</xdr:col>
      <xdr:colOff>114300</xdr:colOff>
      <xdr:row>63</xdr:row>
      <xdr:rowOff>101092</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85869</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F00-0000C3020000}"/>
            </a:ext>
          </a:extLst>
        </xdr:cNvPr>
        <xdr:cNvSpPr txBox="1"/>
      </xdr:nvSpPr>
      <xdr:spPr>
        <a:xfrm>
          <a:off x="22199600" y="107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170942</xdr:rowOff>
    </xdr:from>
    <xdr:to>
      <xdr:col>112</xdr:col>
      <xdr:colOff>38100</xdr:colOff>
      <xdr:row>63</xdr:row>
      <xdr:rowOff>101092</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50292</xdr:rowOff>
    </xdr:from>
    <xdr:to>
      <xdr:col>116</xdr:col>
      <xdr:colOff>63500</xdr:colOff>
      <xdr:row>63</xdr:row>
      <xdr:rowOff>50292</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1323300" y="10851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50292</xdr:rowOff>
    </xdr:from>
    <xdr:to>
      <xdr:col>111</xdr:col>
      <xdr:colOff>177800</xdr:colOff>
      <xdr:row>63</xdr:row>
      <xdr:rowOff>52578</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0434300" y="1085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57150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9545300" y="1085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xdr:rowOff>
    </xdr:from>
    <xdr:to>
      <xdr:col>98</xdr:col>
      <xdr:colOff>38100</xdr:colOff>
      <xdr:row>63</xdr:row>
      <xdr:rowOff>110236</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59436</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8656300" y="1085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92219</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101363</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6318864" y="13388339"/>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6357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4541500" y="1384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61595</xdr:rowOff>
    </xdr:from>
    <xdr:to>
      <xdr:col>85</xdr:col>
      <xdr:colOff>177800</xdr:colOff>
      <xdr:row>84</xdr:row>
      <xdr:rowOff>163195</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6268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40022</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635760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112395</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5481300" y="1442275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133032</xdr:rowOff>
    </xdr:from>
    <xdr:to>
      <xdr:col>76</xdr:col>
      <xdr:colOff>165100</xdr:colOff>
      <xdr:row>84</xdr:row>
      <xdr:rowOff>63182</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541500" y="143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12382</xdr:rowOff>
    </xdr:from>
    <xdr:to>
      <xdr:col>81</xdr:col>
      <xdr:colOff>50800</xdr:colOff>
      <xdr:row>84</xdr:row>
      <xdr:rowOff>20955</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4592300" y="1441418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161607</xdr:rowOff>
    </xdr:from>
    <xdr:to>
      <xdr:col>72</xdr:col>
      <xdr:colOff>38100</xdr:colOff>
      <xdr:row>81</xdr:row>
      <xdr:rowOff>91757</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652500" y="138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40957</xdr:rowOff>
    </xdr:from>
    <xdr:to>
      <xdr:col>76</xdr:col>
      <xdr:colOff>114300</xdr:colOff>
      <xdr:row>84</xdr:row>
      <xdr:rowOff>12382</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3703300" y="13928407"/>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47307</xdr:rowOff>
    </xdr:from>
    <xdr:to>
      <xdr:col>67</xdr:col>
      <xdr:colOff>101600</xdr:colOff>
      <xdr:row>80</xdr:row>
      <xdr:rowOff>148907</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763500" y="13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98107</xdr:rowOff>
    </xdr:from>
    <xdr:to>
      <xdr:col>71</xdr:col>
      <xdr:colOff>177800</xdr:colOff>
      <xdr:row>81</xdr:row>
      <xdr:rowOff>40957</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814300" y="1381410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73995</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61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54309</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4389744" y="1445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82884</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3500744" y="13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140034</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2611744" y="1385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F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F00-00002A03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F00-00002C030000}"/>
            </a:ext>
          </a:extLst>
        </xdr:cNvPr>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109238</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F00-00002E030000}"/>
            </a:ext>
          </a:extLst>
        </xdr:cNvPr>
        <xdr:cNvSpPr txBox="1"/>
      </xdr:nvSpPr>
      <xdr:spPr>
        <a:xfrm>
          <a:off x="22199600" y="1399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F00-00003A030000}"/>
            </a:ext>
          </a:extLst>
        </xdr:cNvPr>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151130</xdr:rowOff>
    </xdr:from>
    <xdr:to>
      <xdr:col>112</xdr:col>
      <xdr:colOff>38100</xdr:colOff>
      <xdr:row>85</xdr:row>
      <xdr:rowOff>81280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127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30480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1323300" y="14573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166370</xdr:rowOff>
    </xdr:from>
    <xdr:to>
      <xdr:col>107</xdr:col>
      <xdr:colOff>101600</xdr:colOff>
      <xdr:row>85</xdr:row>
      <xdr:rowOff>96520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0383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30480</xdr:rowOff>
    </xdr:from>
    <xdr:to>
      <xdr:col>111</xdr:col>
      <xdr:colOff>177800</xdr:colOff>
      <xdr:row>85</xdr:row>
      <xdr:rowOff>45720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0434300" y="14603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48261</xdr:rowOff>
    </xdr:from>
    <xdr:to>
      <xdr:col>102</xdr:col>
      <xdr:colOff>165100</xdr:colOff>
      <xdr:row>83</xdr:row>
      <xdr:rowOff>149861</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9494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99061</xdr:rowOff>
    </xdr:from>
    <xdr:to>
      <xdr:col>107</xdr:col>
      <xdr:colOff>50800</xdr:colOff>
      <xdr:row>85</xdr:row>
      <xdr:rowOff>45720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9545300" y="1432941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52070</xdr:rowOff>
    </xdr:from>
    <xdr:to>
      <xdr:col>98</xdr:col>
      <xdr:colOff>38100</xdr:colOff>
      <xdr:row>83</xdr:row>
      <xdr:rowOff>153670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860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99061</xdr:rowOff>
    </xdr:from>
    <xdr:to>
      <xdr:col>102</xdr:col>
      <xdr:colOff>114300</xdr:colOff>
      <xdr:row>83</xdr:row>
      <xdr:rowOff>102870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8656300" y="14329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35" name="n_1aveValue【消防施設】&#10;一人当たり面積">
          <a:extLst>
            <a:ext uri="{FF2B5EF4-FFF2-40B4-BE49-F238E27FC236}">
              <a16:creationId xmlns:a16="http://schemas.microsoft.com/office/drawing/2014/main" id="{00000000-0008-0000-0F00-00004303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836" name="n_2aveValue【消防施設】&#10;一人当たり面積">
          <a:extLst>
            <a:ext uri="{FF2B5EF4-FFF2-40B4-BE49-F238E27FC236}">
              <a16:creationId xmlns:a16="http://schemas.microsoft.com/office/drawing/2014/main" id="{00000000-0008-0000-0F00-000044030000}"/>
            </a:ext>
          </a:extLst>
        </xdr:cNvPr>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837" name="n_3aveValue【消防施設】&#10;一人当たり面積">
          <a:extLst>
            <a:ext uri="{FF2B5EF4-FFF2-40B4-BE49-F238E27FC236}">
              <a16:creationId xmlns:a16="http://schemas.microsoft.com/office/drawing/2014/main" id="{00000000-0008-0000-0F00-000045030000}"/>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838" name="n_4aveValue【消防施設】&#10;一人当たり面積">
          <a:extLst>
            <a:ext uri="{FF2B5EF4-FFF2-40B4-BE49-F238E27FC236}">
              <a16:creationId xmlns:a16="http://schemas.microsoft.com/office/drawing/2014/main" id="{00000000-0008-0000-0F00-000046030000}"/>
            </a:ext>
          </a:extLst>
        </xdr:cNvPr>
        <xdr:cNvSpPr txBox="1"/>
      </xdr:nvSpPr>
      <xdr:spPr>
        <a:xfrm>
          <a:off x="18421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72407</xdr:rowOff>
    </xdr:from>
    <xdr:ext cx="469744" cy="259045"/>
    <xdr:sp macro="" textlink="">
      <xdr:nvSpPr>
        <xdr:cNvPr id="839" name="n_1mainValue【消防施設】&#10;一人当たり面積">
          <a:extLst>
            <a:ext uri="{FF2B5EF4-FFF2-40B4-BE49-F238E27FC236}">
              <a16:creationId xmlns:a16="http://schemas.microsoft.com/office/drawing/2014/main" id="{00000000-0008-0000-0F00-000047030000}"/>
            </a:ext>
          </a:extLst>
        </xdr:cNvPr>
        <xdr:cNvSpPr txBox="1"/>
      </xdr:nvSpPr>
      <xdr:spPr>
        <a:xfrm>
          <a:off x="21075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87647</xdr:rowOff>
    </xdr:from>
    <xdr:ext cx="469744" cy="259045"/>
    <xdr:sp macro="" textlink="">
      <xdr:nvSpPr>
        <xdr:cNvPr id="840" name="n_2mainValue【消防施設】&#10;一人当たり面積">
          <a:extLst>
            <a:ext uri="{FF2B5EF4-FFF2-40B4-BE49-F238E27FC236}">
              <a16:creationId xmlns:a16="http://schemas.microsoft.com/office/drawing/2014/main" id="{00000000-0008-0000-0F00-000048030000}"/>
            </a:ext>
          </a:extLst>
        </xdr:cNvPr>
        <xdr:cNvSpPr txBox="1"/>
      </xdr:nvSpPr>
      <xdr:spPr>
        <a:xfrm>
          <a:off x="20199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140988</xdr:rowOff>
    </xdr:from>
    <xdr:ext cx="469744" cy="259045"/>
    <xdr:sp macro="" textlink="">
      <xdr:nvSpPr>
        <xdr:cNvPr id="841" name="n_3mainValue【消防施設】&#10;一人当たり面積">
          <a:extLst>
            <a:ext uri="{FF2B5EF4-FFF2-40B4-BE49-F238E27FC236}">
              <a16:creationId xmlns:a16="http://schemas.microsoft.com/office/drawing/2014/main" id="{00000000-0008-0000-0F00-000049030000}"/>
            </a:ext>
          </a:extLst>
        </xdr:cNvPr>
        <xdr:cNvSpPr txBox="1"/>
      </xdr:nvSpPr>
      <xdr:spPr>
        <a:xfrm>
          <a:off x="193104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144797</xdr:rowOff>
    </xdr:from>
    <xdr:ext cx="469744" cy="259045"/>
    <xdr:sp macro="" textlink="">
      <xdr:nvSpPr>
        <xdr:cNvPr id="842" name="n_4mainValue【消防施設】&#10;一人当たり面積">
          <a:extLst>
            <a:ext uri="{FF2B5EF4-FFF2-40B4-BE49-F238E27FC236}">
              <a16:creationId xmlns:a16="http://schemas.microsoft.com/office/drawing/2014/main" id="{00000000-0008-0000-0F00-00004A030000}"/>
            </a:ext>
          </a:extLst>
        </xdr:cNvPr>
        <xdr:cNvSpPr txBox="1"/>
      </xdr:nvSpPr>
      <xdr:spPr>
        <a:xfrm>
          <a:off x="18421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F00-00006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869" name="【庁舎】&#10;有形固定資産減価償却率最小値テキスト">
          <a:extLst>
            <a:ext uri="{FF2B5EF4-FFF2-40B4-BE49-F238E27FC236}">
              <a16:creationId xmlns:a16="http://schemas.microsoft.com/office/drawing/2014/main" id="{00000000-0008-0000-0F00-000065030000}"/>
            </a:ext>
          </a:extLst>
        </xdr:cNvPr>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F00-000067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F00-000069030000}"/>
            </a:ext>
          </a:extLst>
        </xdr:cNvPr>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F00-000075030000}"/>
            </a:ext>
          </a:extLst>
        </xdr:cNvPr>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92348</xdr:rowOff>
    </xdr:from>
    <xdr:to>
      <xdr:col>81</xdr:col>
      <xdr:colOff>101600</xdr:colOff>
      <xdr:row>107</xdr:row>
      <xdr:rowOff>22498</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5430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106</xdr:row>
      <xdr:rowOff>146413</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5481300" y="1831684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112123</xdr:rowOff>
    </xdr:from>
    <xdr:to>
      <xdr:col>81</xdr:col>
      <xdr:colOff>50800</xdr:colOff>
      <xdr:row>106</xdr:row>
      <xdr:rowOff>143148</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4592300" y="1828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23768</xdr:rowOff>
    </xdr:from>
    <xdr:to>
      <xdr:col>72</xdr:col>
      <xdr:colOff>38100</xdr:colOff>
      <xdr:row>106</xdr:row>
      <xdr:rowOff>125368</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365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74568</xdr:rowOff>
    </xdr:from>
    <xdr:to>
      <xdr:col>76</xdr:col>
      <xdr:colOff>114300</xdr:colOff>
      <xdr:row>106</xdr:row>
      <xdr:rowOff>112123</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3703300" y="182482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74568</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2814300" y="182139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F00-00007E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F00-00007F030000}"/>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F00-000080030000}"/>
            </a:ext>
          </a:extLst>
        </xdr:cNvPr>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F00-000081030000}"/>
            </a:ext>
          </a:extLst>
        </xdr:cNvPr>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13625</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F00-000082030000}"/>
            </a:ext>
          </a:extLst>
        </xdr:cNvPr>
        <xdr:cNvSpPr txBox="1"/>
      </xdr:nvSpPr>
      <xdr:spPr>
        <a:xfrm>
          <a:off x="152660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F00-000083030000}"/>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116495</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F00-000084030000}"/>
            </a:ext>
          </a:extLst>
        </xdr:cNvPr>
        <xdr:cNvSpPr txBox="1"/>
      </xdr:nvSpPr>
      <xdr:spPr>
        <a:xfrm>
          <a:off x="13500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F00-000085030000}"/>
            </a:ext>
          </a:extLst>
        </xdr:cNvPr>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00000000-0008-0000-0F00-00009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927" name="【庁舎】&#10;一人当たり面積最小値テキスト">
          <a:extLst>
            <a:ext uri="{FF2B5EF4-FFF2-40B4-BE49-F238E27FC236}">
              <a16:creationId xmlns:a16="http://schemas.microsoft.com/office/drawing/2014/main" id="{00000000-0008-0000-0F00-00009F030000}"/>
            </a:ext>
          </a:extLst>
        </xdr:cNvPr>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29" name="【庁舎】&#10;一人当たり面積最大値テキスト">
          <a:extLst>
            <a:ext uri="{FF2B5EF4-FFF2-40B4-BE49-F238E27FC236}">
              <a16:creationId xmlns:a16="http://schemas.microsoft.com/office/drawing/2014/main" id="{00000000-0008-0000-0F00-0000A1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931" name="【庁舎】&#10;一人当たり面積平均値テキスト">
          <a:extLst>
            <a:ext uri="{FF2B5EF4-FFF2-40B4-BE49-F238E27FC236}">
              <a16:creationId xmlns:a16="http://schemas.microsoft.com/office/drawing/2014/main" id="{00000000-0008-0000-0F00-0000A3030000}"/>
            </a:ext>
          </a:extLst>
        </xdr:cNvPr>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36" name="フローチャート: 判断 935">
          <a:extLst>
            <a:ext uri="{FF2B5EF4-FFF2-40B4-BE49-F238E27FC236}">
              <a16:creationId xmlns:a16="http://schemas.microsoft.com/office/drawing/2014/main" id="{00000000-0008-0000-0F00-0000A8030000}"/>
            </a:ext>
          </a:extLst>
        </xdr:cNvPr>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F00-0000A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52070</xdr:rowOff>
    </xdr:from>
    <xdr:to>
      <xdr:col>116</xdr:col>
      <xdr:colOff>114300</xdr:colOff>
      <xdr:row>102</xdr:row>
      <xdr:rowOff>153670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2110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74947</xdr:rowOff>
    </xdr:from>
    <xdr:ext cx="469744" cy="259045"/>
    <xdr:sp macro="" textlink="">
      <xdr:nvSpPr>
        <xdr:cNvPr id="943" name="【庁舎】&#10;一人当たり面積該当値テキスト">
          <a:extLst>
            <a:ext uri="{FF2B5EF4-FFF2-40B4-BE49-F238E27FC236}">
              <a16:creationId xmlns:a16="http://schemas.microsoft.com/office/drawing/2014/main" id="{00000000-0008-0000-0F00-0000AF030000}"/>
            </a:ext>
          </a:extLst>
        </xdr:cNvPr>
        <xdr:cNvSpPr txBox="1"/>
      </xdr:nvSpPr>
      <xdr:spPr>
        <a:xfrm>
          <a:off x="22199600"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2127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102870</xdr:rowOff>
    </xdr:from>
    <xdr:to>
      <xdr:col>116</xdr:col>
      <xdr:colOff>63500</xdr:colOff>
      <xdr:row>102</xdr:row>
      <xdr:rowOff>121920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21323300" y="17590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86361</xdr:rowOff>
    </xdr:from>
    <xdr:to>
      <xdr:col>107</xdr:col>
      <xdr:colOff>101600</xdr:colOff>
      <xdr:row>103</xdr:row>
      <xdr:rowOff>16511</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20383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137161</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20434300" y="17609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137161</xdr:rowOff>
    </xdr:from>
    <xdr:to>
      <xdr:col>107</xdr:col>
      <xdr:colOff>50800</xdr:colOff>
      <xdr:row>106</xdr:row>
      <xdr:rowOff>15239</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flipV="1">
          <a:off x="19545300" y="17625061"/>
          <a:ext cx="889000" cy="5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50" name="楕円 949">
          <a:extLst>
            <a:ext uri="{FF2B5EF4-FFF2-40B4-BE49-F238E27FC236}">
              <a16:creationId xmlns:a16="http://schemas.microsoft.com/office/drawing/2014/main" id="{00000000-0008-0000-0F00-0000B6030000}"/>
            </a:ext>
          </a:extLst>
        </xdr:cNvPr>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30480</xdr:rowOff>
    </xdr:to>
    <xdr:cxnSp macro="">
      <xdr:nvCxnSpPr>
        <xdr:cNvPr id="951" name="直線コネクタ 950">
          <a:extLst>
            <a:ext uri="{FF2B5EF4-FFF2-40B4-BE49-F238E27FC236}">
              <a16:creationId xmlns:a16="http://schemas.microsoft.com/office/drawing/2014/main" id="{00000000-0008-0000-0F00-0000B7030000}"/>
            </a:ext>
          </a:extLst>
        </xdr:cNvPr>
        <xdr:cNvCxnSpPr/>
      </xdr:nvCxnSpPr>
      <xdr:spPr>
        <a:xfrm flipV="1">
          <a:off x="18656300" y="18188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19066</xdr:rowOff>
    </xdr:from>
    <xdr:ext cx="469744" cy="259045"/>
    <xdr:sp macro="" textlink="">
      <xdr:nvSpPr>
        <xdr:cNvPr id="952" name="n_1aveValue【庁舎】&#10;一人当たり面積">
          <a:extLst>
            <a:ext uri="{FF2B5EF4-FFF2-40B4-BE49-F238E27FC236}">
              <a16:creationId xmlns:a16="http://schemas.microsoft.com/office/drawing/2014/main" id="{00000000-0008-0000-0F00-0000B8030000}"/>
            </a:ext>
          </a:extLst>
        </xdr:cNvPr>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53" name="n_2aveValue【庁舎】&#10;一人当たり面積">
          <a:extLst>
            <a:ext uri="{FF2B5EF4-FFF2-40B4-BE49-F238E27FC236}">
              <a16:creationId xmlns:a16="http://schemas.microsoft.com/office/drawing/2014/main" id="{00000000-0008-0000-0F00-0000B9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4" name="n_3aveValue【庁舎】&#10;一人当たり面積">
          <a:extLst>
            <a:ext uri="{FF2B5EF4-FFF2-40B4-BE49-F238E27FC236}">
              <a16:creationId xmlns:a16="http://schemas.microsoft.com/office/drawing/2014/main" id="{00000000-0008-0000-0F00-0000BA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44466</xdr:rowOff>
    </xdr:from>
    <xdr:ext cx="469744" cy="259045"/>
    <xdr:sp macro="" textlink="">
      <xdr:nvSpPr>
        <xdr:cNvPr id="955" name="n_4aveValue【庁舎】&#10;一人当たり面積">
          <a:extLst>
            <a:ext uri="{FF2B5EF4-FFF2-40B4-BE49-F238E27FC236}">
              <a16:creationId xmlns:a16="http://schemas.microsoft.com/office/drawing/2014/main" id="{00000000-0008-0000-0F00-0000BB030000}"/>
            </a:ext>
          </a:extLst>
        </xdr:cNvPr>
        <xdr:cNvSpPr txBox="1"/>
      </xdr:nvSpPr>
      <xdr:spPr>
        <a:xfrm>
          <a:off x="18421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17797</xdr:rowOff>
    </xdr:from>
    <xdr:ext cx="469744" cy="259045"/>
    <xdr:sp macro="" textlink="">
      <xdr:nvSpPr>
        <xdr:cNvPr id="956" name="n_1mainValue【庁舎】&#10;一人当たり面積">
          <a:extLst>
            <a:ext uri="{FF2B5EF4-FFF2-40B4-BE49-F238E27FC236}">
              <a16:creationId xmlns:a16="http://schemas.microsoft.com/office/drawing/2014/main" id="{00000000-0008-0000-0F00-0000BC030000}"/>
            </a:ext>
          </a:extLst>
        </xdr:cNvPr>
        <xdr:cNvSpPr txBox="1"/>
      </xdr:nvSpPr>
      <xdr:spPr>
        <a:xfrm>
          <a:off x="21075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33038</xdr:rowOff>
    </xdr:from>
    <xdr:ext cx="469744" cy="259045"/>
    <xdr:sp macro="" textlink="">
      <xdr:nvSpPr>
        <xdr:cNvPr id="957" name="n_2mainValue【庁舎】&#10;一人当たり面積">
          <a:extLst>
            <a:ext uri="{FF2B5EF4-FFF2-40B4-BE49-F238E27FC236}">
              <a16:creationId xmlns:a16="http://schemas.microsoft.com/office/drawing/2014/main" id="{00000000-0008-0000-0F00-0000BD030000}"/>
            </a:ext>
          </a:extLst>
        </xdr:cNvPr>
        <xdr:cNvSpPr txBox="1"/>
      </xdr:nvSpPr>
      <xdr:spPr>
        <a:xfrm>
          <a:off x="201994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57166</xdr:rowOff>
    </xdr:from>
    <xdr:ext cx="469744" cy="259045"/>
    <xdr:sp macro="" textlink="">
      <xdr:nvSpPr>
        <xdr:cNvPr id="958" name="n_3mainValue【庁舎】&#10;一人当たり面積">
          <a:extLst>
            <a:ext uri="{FF2B5EF4-FFF2-40B4-BE49-F238E27FC236}">
              <a16:creationId xmlns:a16="http://schemas.microsoft.com/office/drawing/2014/main" id="{00000000-0008-0000-0F00-0000BE030000}"/>
            </a:ext>
          </a:extLst>
        </xdr:cNvPr>
        <xdr:cNvSpPr txBox="1"/>
      </xdr:nvSpPr>
      <xdr:spPr>
        <a:xfrm>
          <a:off x="19310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9" name="n_4mainValue【庁舎】&#10;一人当たり面積">
          <a:extLst>
            <a:ext uri="{FF2B5EF4-FFF2-40B4-BE49-F238E27FC236}">
              <a16:creationId xmlns:a16="http://schemas.microsoft.com/office/drawing/2014/main" id="{00000000-0008-0000-0F00-0000BF030000}"/>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00000000-0008-0000-0F00-0000C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00000000-0008-0000-0F00-0000C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有形固定資産減価償却率は、体育館・プール、福祉施設、消防施設及び庁舎は、類似団体と比べ数値が高く、図書館、市民会館、一般廃棄物処理施設が低く、保健センターが同水準となっている。</a:t>
          </a:r>
        </a:p>
        <a:p>
          <a:r>
            <a:rPr kumimoji="1" lang="ja-JP" altLang="en-US" sz="1300">
              <a:latin typeface="ＭＳ Ｐゴシック" panose="020B0600070205080204" pitchFamily="50" charset="-128"/>
              <a:ea typeface="ＭＳ Ｐゴシック" panose="020B0600070205080204" pitchFamily="50" charset="-128"/>
            </a:rPr>
            <a:t>　図書館の一人当たり面積がかなり突出しており、今後は人口減少により、一人当たりの面積の増加が見込まれるため、施設の老朽化が進んだ場合の施設の規模縮小等を検討していかなければならない。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15,490
15,227
90.12
13,054,310
12,703,987
222,619
4,625,277
6,040,786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年々良くなってきているが、平成３０年度及び令和元年度については、平成３０年度の普通交付税算定の折に税収を過大に報告したため、実際よりも大きい数値が出てしまっている。普通交付税については、錯誤分として改めて交付されたが、基準財政収入額の修正は行われないため、実際よりも高い数値が出てしま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137160</xdr:rowOff>
    </xdr:from>
    <xdr:to>
      <xdr:col>23</xdr:col>
      <xdr:colOff>133350</xdr:colOff>
      <xdr:row>37</xdr:row>
      <xdr:rowOff>62230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3093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62230</xdr:rowOff>
    </xdr:from>
    <xdr:to>
      <xdr:col>19</xdr:col>
      <xdr:colOff>133350</xdr:colOff>
      <xdr:row>37</xdr:row>
      <xdr:rowOff>110490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40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110490</xdr:rowOff>
    </xdr:from>
    <xdr:to>
      <xdr:col>15</xdr:col>
      <xdr:colOff>82550</xdr:colOff>
      <xdr:row>39</xdr:row>
      <xdr:rowOff>57150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4541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86360</xdr:rowOff>
    </xdr:from>
    <xdr:to>
      <xdr:col>23</xdr:col>
      <xdr:colOff>184150</xdr:colOff>
      <xdr:row>37</xdr:row>
      <xdr:rowOff>16510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102887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11430</xdr:rowOff>
    </xdr:from>
    <xdr:to>
      <xdr:col>19</xdr:col>
      <xdr:colOff>184150</xdr:colOff>
      <xdr:row>37</xdr:row>
      <xdr:rowOff>113030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123207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59690</xdr:rowOff>
    </xdr:from>
    <xdr:to>
      <xdr:col>15</xdr:col>
      <xdr:colOff>133350</xdr:colOff>
      <xdr:row>37</xdr:row>
      <xdr:rowOff>161290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平成３０年度の普通交付税算定の折に、税収（基準財政収入額）を過大に報告したため、実際よりも普通交付税が過少の交付となってしまったが、令和元年度については、過少交付となった</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平成３０年度分</a:t>
          </a:r>
          <a:r>
            <a:rPr kumimoji="1" lang="ja-JP" altLang="en-US" sz="1300">
              <a:latin typeface="ＭＳ Ｐゴシック" panose="020B0600070205080204" pitchFamily="50" charset="-128"/>
              <a:ea typeface="ＭＳ Ｐゴシック" panose="020B0600070205080204" pitchFamily="50" charset="-128"/>
            </a:rPr>
            <a:t>が錯誤分として交付されたため、前年度と比較するとかなり増額された交付額となった。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令和２年度は、その影響がなくなり通常の状態に戻ったといえる。</a:t>
          </a:r>
        </a:p>
        <a:p>
          <a:r>
            <a:rPr kumimoji="1" lang="ja-JP" altLang="en-US" sz="1300">
              <a:latin typeface="ＭＳ Ｐゴシック" panose="020B0600070205080204" pitchFamily="50" charset="-128"/>
              <a:ea typeface="ＭＳ Ｐゴシック" panose="020B0600070205080204" pitchFamily="50" charset="-128"/>
            </a:rPr>
            <a:t>　今後とも扶助費及び公債費の動向を注視し、適切な策を講じながら抑制に努めていく。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64</xdr:row>
      <xdr:rowOff>15240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12400"/>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146914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65</xdr:row>
      <xdr:rowOff>117263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12400"/>
          <a:ext cx="889000" cy="9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65</xdr:row>
      <xdr:rowOff>117263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4217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62</xdr:row>
      <xdr:rowOff>12277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23923"/>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物件費については、ふるさと納税の返礼品率の見直しにより、経費相当分が大幅に減額となっている。</a:t>
          </a:r>
        </a:p>
        <a:p>
          <a:r>
            <a:rPr kumimoji="1" lang="ja-JP" altLang="en-US" sz="1300">
              <a:latin typeface="ＭＳ Ｐゴシック" panose="020B0600070205080204" pitchFamily="50" charset="-128"/>
              <a:ea typeface="ＭＳ Ｐゴシック" panose="020B0600070205080204" pitchFamily="50" charset="-128"/>
            </a:rPr>
            <a:t>　また、人件費についてはほぼ前年度並みであるが、抑制については計画的に進めていく。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101174</xdr:rowOff>
    </xdr:from>
    <xdr:to>
      <xdr:col>23</xdr:col>
      <xdr:colOff>133350</xdr:colOff>
      <xdr:row>82</xdr:row>
      <xdr:rowOff>62052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8624"/>
          <a:ext cx="838200" cy="1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35805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66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101174</xdr:rowOff>
    </xdr:from>
    <xdr:to>
      <xdr:col>19</xdr:col>
      <xdr:colOff>133350</xdr:colOff>
      <xdr:row>82</xdr:row>
      <xdr:rowOff>2298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88624"/>
          <a:ext cx="889000" cy="7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2298</xdr:rowOff>
    </xdr:from>
    <xdr:to>
      <xdr:col>15</xdr:col>
      <xdr:colOff>82550</xdr:colOff>
      <xdr:row>82</xdr:row>
      <xdr:rowOff>17219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61198"/>
          <a:ext cx="889000" cy="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9061</xdr:rowOff>
    </xdr:from>
    <xdr:to>
      <xdr:col>11</xdr:col>
      <xdr:colOff>31750</xdr:colOff>
      <xdr:row>82</xdr:row>
      <xdr:rowOff>17219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6511"/>
          <a:ext cx="889000" cy="17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62199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11252</xdr:rowOff>
    </xdr:from>
    <xdr:to>
      <xdr:col>23</xdr:col>
      <xdr:colOff>184150</xdr:colOff>
      <xdr:row>82</xdr:row>
      <xdr:rowOff>112852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27779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50374</xdr:rowOff>
    </xdr:from>
    <xdr:to>
      <xdr:col>19</xdr:col>
      <xdr:colOff>184150</xdr:colOff>
      <xdr:row>81</xdr:row>
      <xdr:rowOff>151974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162151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0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122948</xdr:rowOff>
    </xdr:from>
    <xdr:to>
      <xdr:col>15</xdr:col>
      <xdr:colOff>133350</xdr:colOff>
      <xdr:row>82</xdr:row>
      <xdr:rowOff>53098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63275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7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137869</xdr:rowOff>
    </xdr:from>
    <xdr:to>
      <xdr:col>11</xdr:col>
      <xdr:colOff>82550</xdr:colOff>
      <xdr:row>82</xdr:row>
      <xdr:rowOff>68019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78196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129711</xdr:rowOff>
    </xdr:from>
    <xdr:to>
      <xdr:col>7</xdr:col>
      <xdr:colOff>31750</xdr:colOff>
      <xdr:row>81</xdr:row>
      <xdr:rowOff>59861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70038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1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類似団体との比較では、やや低い状態を保っている。今後ともこの水準を保ちつつ住民の納得のいく数値を確保していきたい。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81491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121709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142468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全国平均、県平均よりも数値は高い状況である。今後とも職員数を注視しながら、職員数の最適化を図りたい。</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76341</xdr:rowOff>
    </xdr:from>
    <xdr:to>
      <xdr:col>81</xdr:col>
      <xdr:colOff>44450</xdr:colOff>
      <xdr:row>60</xdr:row>
      <xdr:rowOff>99130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63341"/>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99130</xdr:rowOff>
    </xdr:from>
    <xdr:to>
      <xdr:col>77</xdr:col>
      <xdr:colOff>44450</xdr:colOff>
      <xdr:row>60</xdr:row>
      <xdr:rowOff>139347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8613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136666</xdr:rowOff>
    </xdr:from>
    <xdr:to>
      <xdr:col>72</xdr:col>
      <xdr:colOff>203200</xdr:colOff>
      <xdr:row>60</xdr:row>
      <xdr:rowOff>139347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366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136666</xdr:rowOff>
    </xdr:from>
    <xdr:to>
      <xdr:col>68</xdr:col>
      <xdr:colOff>152400</xdr:colOff>
      <xdr:row>60</xdr:row>
      <xdr:rowOff>138006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2366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25541</xdr:rowOff>
    </xdr:from>
    <xdr:to>
      <xdr:col>81</xdr:col>
      <xdr:colOff>95250</xdr:colOff>
      <xdr:row>60</xdr:row>
      <xdr:rowOff>127141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42068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5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48330</xdr:rowOff>
    </xdr:from>
    <xdr:to>
      <xdr:col>77</xdr:col>
      <xdr:colOff>95250</xdr:colOff>
      <xdr:row>60</xdr:row>
      <xdr:rowOff>149930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160107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88547</xdr:rowOff>
    </xdr:from>
    <xdr:to>
      <xdr:col>73</xdr:col>
      <xdr:colOff>44450</xdr:colOff>
      <xdr:row>61</xdr:row>
      <xdr:rowOff>18697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28874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4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85866</xdr:rowOff>
    </xdr:from>
    <xdr:to>
      <xdr:col>68</xdr:col>
      <xdr:colOff>203200</xdr:colOff>
      <xdr:row>61</xdr:row>
      <xdr:rowOff>16016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26193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前年度と比較し、若干悪化した。緊急防災・減災事業債を積極的に活用し、防災無線の更新や消防車両の更新を行ったほか、文化ホール図書館空調改修工事を行った。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今後は、公共施設の老朽化による更新や公立中学校の統合等の大規模工事を予定しているため、この数値の動向には注視していきたい。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161472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735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14712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115509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40</xdr:row>
      <xdr:rowOff>81038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322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45659</xdr:rowOff>
    </xdr:from>
    <xdr:to>
      <xdr:col>68</xdr:col>
      <xdr:colOff>152400</xdr:colOff>
      <xdr:row>39</xdr:row>
      <xdr:rowOff>114602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3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127199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5036</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将来負担比率は数値なしであるが、今後は公共施設の老朽化による更新や施設建設等の大規模工事を予定しているため、数値が上昇するものと思われる。</a:t>
          </a:r>
        </a:p>
        <a:p>
          <a:r>
            <a:rPr kumimoji="1" lang="ja-JP" altLang="en-US" sz="1300">
              <a:latin typeface="ＭＳ Ｐゴシック" panose="020B0600070205080204" pitchFamily="50" charset="-128"/>
              <a:ea typeface="ＭＳ Ｐゴシック" panose="020B0600070205080204" pitchFamily="50" charset="-128"/>
            </a:rPr>
            <a:t>　しかしながら、将来に負担を残さないように計画的な資金運用を行っていく。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28380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28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15,490
15,227
90.12
13,054,310
12,703,987
222,619
4,625,277
6,040,786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平均及び県平均と比較すると高く、昨年度と比較しても悪化した。これは、パート職員が一般職非常勤職員から会計年度任用職員に変更になった関係で増額したものと思われる。今後は、類似団体と同水準まで数値を下げ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38</xdr:row>
      <xdr:rowOff>105228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37300"/>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373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13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37</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740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37391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より若干数値が悪化したが、塵芥収集業務委託料及び児童クラブ運営業務委託料の増額が起因していると思われるが、他団体との比較では良い水準を維持している。今後もこの数値を維持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14</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0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16</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082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9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31750</xdr:rowOff>
    </xdr:from>
    <xdr:to>
      <xdr:col>69</xdr:col>
      <xdr:colOff>92075</xdr:colOff>
      <xdr:row>16</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95250</xdr:rowOff>
    </xdr:from>
    <xdr:to>
      <xdr:col>82</xdr:col>
      <xdr:colOff>158750</xdr:colOff>
      <xdr:row>15</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111777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57150</xdr:rowOff>
    </xdr:from>
    <xdr:to>
      <xdr:col>78</xdr:col>
      <xdr:colOff>120650</xdr:colOff>
      <xdr:row>14</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扶助費については、前年度より若干数値が悪化した。障害児通所給付費及び私立幼稚園等給付費が増加した影響と思われる。今後、削減できるものは削減に努めていきたい。</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200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61</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20085"/>
          <a:ext cx="889000" cy="3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61</xdr:row>
      <xdr:rowOff>20865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017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59</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52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141515</xdr:rowOff>
    </xdr:from>
    <xdr:to>
      <xdr:col>15</xdr:col>
      <xdr:colOff>149225</xdr:colOff>
      <xdr:row>61</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その他については、維持補修費が増額となったため数値が悪化したが、今後は、これ以上悪化しないよう注視していきたい。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59</xdr:row>
      <xdr:rowOff>112713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928225"/>
          <a:ext cx="8382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9282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155575</xdr:rowOff>
    </xdr:from>
    <xdr:to>
      <xdr:col>73</xdr:col>
      <xdr:colOff>180975</xdr:colOff>
      <xdr:row>59</xdr:row>
      <xdr:rowOff>69850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099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30815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6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58</xdr:row>
      <xdr:rowOff>155575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7853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61913</xdr:rowOff>
    </xdr:from>
    <xdr:to>
      <xdr:col>82</xdr:col>
      <xdr:colOff>158750</xdr:colOff>
      <xdr:row>59</xdr:row>
      <xdr:rowOff>163513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33990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補助費等については、宮崎県東児湯消防組合負担金が増額になったことにより数値が悪化した。国費や県費補助等は致し方ないが、町単独事業については厳しく審査していく考えである。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a:extLst>
            <a:ext uri="{FF2B5EF4-FFF2-40B4-BE49-F238E27FC236}">
              <a16:creationId xmlns:a16="http://schemas.microsoft.com/office/drawing/2014/main" id="{00000000-0008-0000-0400-00003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a:extLst>
            <a:ext uri="{FF2B5EF4-FFF2-40B4-BE49-F238E27FC236}">
              <a16:creationId xmlns:a16="http://schemas.microsoft.com/office/drawing/2014/main" id="{00000000-0008-0000-0400-00003E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a:extLst>
            <a:ext uri="{FF2B5EF4-FFF2-40B4-BE49-F238E27FC236}">
              <a16:creationId xmlns:a16="http://schemas.microsoft.com/office/drawing/2014/main" id="{00000000-0008-0000-0400-000040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117475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5671800" y="61658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3" name="補助費等平均値テキスト">
          <a:extLst>
            <a:ext uri="{FF2B5EF4-FFF2-40B4-BE49-F238E27FC236}">
              <a16:creationId xmlns:a16="http://schemas.microsoft.com/office/drawing/2014/main" id="{00000000-0008-0000-0400-000043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146050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4782800" y="6165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19702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6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31750</xdr:rowOff>
    </xdr:from>
    <xdr:to>
      <xdr:col>73</xdr:col>
      <xdr:colOff>180975</xdr:colOff>
      <xdr:row>36</xdr:row>
      <xdr:rowOff>146050</xdr:rowOff>
    </xdr:to>
    <xdr:cxnSp macro="">
      <xdr:nvCxnSpPr>
        <xdr:cNvPr id="328" name="直線コネクタ 327">
          <a:extLst>
            <a:ext uri="{FF2B5EF4-FFF2-40B4-BE49-F238E27FC236}">
              <a16:creationId xmlns:a16="http://schemas.microsoft.com/office/drawing/2014/main" id="{00000000-0008-0000-0400-000048010000}"/>
            </a:ext>
          </a:extLst>
        </xdr:cNvPr>
        <xdr:cNvCxnSpPr/>
      </xdr:nvCxnSpPr>
      <xdr:spPr>
        <a:xfrm>
          <a:off x="13893800" y="620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31750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13004800" y="618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66675</xdr:rowOff>
    </xdr:from>
    <xdr:to>
      <xdr:col>82</xdr:col>
      <xdr:colOff>158750</xdr:colOff>
      <xdr:row>36</xdr:row>
      <xdr:rowOff>168275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64592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83202</xdr:rowOff>
    </xdr:from>
    <xdr:ext cx="762000" cy="259045"/>
    <xdr:sp macro="" textlink="">
      <xdr:nvSpPr>
        <xdr:cNvPr id="342" name="補助費等該当値テキスト">
          <a:extLst>
            <a:ext uri="{FF2B5EF4-FFF2-40B4-BE49-F238E27FC236}">
              <a16:creationId xmlns:a16="http://schemas.microsoft.com/office/drawing/2014/main" id="{00000000-0008-0000-0400-000056010000}"/>
            </a:ext>
          </a:extLst>
        </xdr:cNvPr>
        <xdr:cNvSpPr txBox="1"/>
      </xdr:nvSpPr>
      <xdr:spPr>
        <a:xfrm>
          <a:off x="16598900" y="60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95250</xdr:rowOff>
    </xdr:from>
    <xdr:to>
      <xdr:col>74</xdr:col>
      <xdr:colOff>31750</xdr:colOff>
      <xdr:row>37</xdr:row>
      <xdr:rowOff>25400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4732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35577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4401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92727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前年度より若干数値が悪化したが、計画的な起債と償還により、良い水準を維持している。今後予定されている公共施設の更新や、大規模工事に備えるためこの数値を維持していきたい。</a:t>
          </a:r>
        </a:p>
      </xdr:txBody>
    </xdr:sp>
    <xdr:clientData/>
  </xdr:twoCellAnchor>
  <xdr:oneCellAnchor>
    <xdr:from>
      <xdr:col>3</xdr:col>
      <xdr:colOff>123825</xdr:colOff>
      <xdr:row>69</xdr:row>
      <xdr:rowOff>107950</xdr:rowOff>
    </xdr:from>
    <xdr:ext cx="298543" cy="225703"/>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3987800" y="130429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55897</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149861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3098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149861</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a:off x="2209800" y="130276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168911</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320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令和元年度は、平成３０年度の普通交付税過少交付の反動の影響により数値が良化したが、令和２年度はまたその反動で通常時に近い状態の戻ったものと思われる。今後は、これ以上悪化しないよう注視していきたい。</a:t>
          </a: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a:extLst>
            <a:ext uri="{FF2B5EF4-FFF2-40B4-BE49-F238E27FC236}">
              <a16:creationId xmlns:a16="http://schemas.microsoft.com/office/drawing/2014/main" id="{00000000-0008-0000-0400-0000B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96520</xdr:rowOff>
    </xdr:from>
    <xdr:to>
      <xdr:col>82</xdr:col>
      <xdr:colOff>107950</xdr:colOff>
      <xdr:row>79</xdr:row>
      <xdr:rowOff>46989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6510000" y="12440920"/>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19066</xdr:rowOff>
    </xdr:from>
    <xdr:ext cx="762000" cy="259045"/>
    <xdr:sp macro="" textlink="">
      <xdr:nvSpPr>
        <xdr:cNvPr id="440" name="公債費以外最小値テキスト">
          <a:extLst>
            <a:ext uri="{FF2B5EF4-FFF2-40B4-BE49-F238E27FC236}">
              <a16:creationId xmlns:a16="http://schemas.microsoft.com/office/drawing/2014/main" id="{00000000-0008-0000-0400-0000B8010000}"/>
            </a:ext>
          </a:extLst>
        </xdr:cNvPr>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46989</xdr:rowOff>
    </xdr:from>
    <xdr:to>
      <xdr:col>82</xdr:col>
      <xdr:colOff>196850</xdr:colOff>
      <xdr:row>79</xdr:row>
      <xdr:rowOff>46989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359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11447</xdr:rowOff>
    </xdr:from>
    <xdr:ext cx="762000" cy="259045"/>
    <xdr:sp macro="" textlink="">
      <xdr:nvSpPr>
        <xdr:cNvPr id="442" name="公債費以外最大値テキスト">
          <a:extLst>
            <a:ext uri="{FF2B5EF4-FFF2-40B4-BE49-F238E27FC236}">
              <a16:creationId xmlns:a16="http://schemas.microsoft.com/office/drawing/2014/main" id="{00000000-0008-0000-0400-0000BA010000}"/>
            </a:ext>
          </a:extLst>
        </xdr:cNvPr>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96520</xdr:rowOff>
    </xdr:from>
    <xdr:to>
      <xdr:col>82</xdr:col>
      <xdr:colOff>196850</xdr:colOff>
      <xdr:row>72</xdr:row>
      <xdr:rowOff>96520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79</xdr:row>
      <xdr:rowOff>46989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5671800" y="13042900"/>
          <a:ext cx="8382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157497</xdr:rowOff>
    </xdr:from>
    <xdr:ext cx="762000" cy="259045"/>
    <xdr:sp macro="" textlink="">
      <xdr:nvSpPr>
        <xdr:cNvPr id="445" name="公債費以外平均値テキスト">
          <a:extLst>
            <a:ext uri="{FF2B5EF4-FFF2-40B4-BE49-F238E27FC236}">
              <a16:creationId xmlns:a16="http://schemas.microsoft.com/office/drawing/2014/main" id="{00000000-0008-0000-0400-0000BD010000}"/>
            </a:ext>
          </a:extLst>
        </xdr:cNvPr>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80</xdr:row>
      <xdr:rowOff>88900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4782800" y="130429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163830</xdr:rowOff>
    </xdr:from>
    <xdr:to>
      <xdr:col>78</xdr:col>
      <xdr:colOff>120650</xdr:colOff>
      <xdr:row>76</xdr:row>
      <xdr:rowOff>93980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80</xdr:row>
      <xdr:rowOff>88900</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a:off x="13893800" y="13370561"/>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77</xdr:row>
      <xdr:rowOff>168911</xdr:rowOff>
    </xdr:to>
    <xdr:cxnSp macro="">
      <xdr:nvCxnSpPr>
        <xdr:cNvPr id="453" name="直線コネクタ 452">
          <a:extLst>
            <a:ext uri="{FF2B5EF4-FFF2-40B4-BE49-F238E27FC236}">
              <a16:creationId xmlns:a16="http://schemas.microsoft.com/office/drawing/2014/main" id="{00000000-0008-0000-0400-0000C5010000}"/>
            </a:ext>
          </a:extLst>
        </xdr:cNvPr>
        <xdr:cNvCxnSpPr/>
      </xdr:nvCxnSpPr>
      <xdr:spPr>
        <a:xfrm>
          <a:off x="13004800" y="12989560"/>
          <a:ext cx="8890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72390</xdr:rowOff>
    </xdr:from>
    <xdr:to>
      <xdr:col>69</xdr:col>
      <xdr:colOff>142875</xdr:colOff>
      <xdr:row>76</xdr:row>
      <xdr:rowOff>2539</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3843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56" name="フローチャート: 判断 455">
          <a:extLst>
            <a:ext uri="{FF2B5EF4-FFF2-40B4-BE49-F238E27FC236}">
              <a16:creationId xmlns:a16="http://schemas.microsoft.com/office/drawing/2014/main" id="{00000000-0008-0000-0400-0000C8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76216</xdr:rowOff>
    </xdr:from>
    <xdr:ext cx="762000" cy="259045"/>
    <xdr:sp macro="" textlink="">
      <xdr:nvSpPr>
        <xdr:cNvPr id="464" name="公債費以外該当値テキスト">
          <a:extLst>
            <a:ext uri="{FF2B5EF4-FFF2-40B4-BE49-F238E27FC236}">
              <a16:creationId xmlns:a16="http://schemas.microsoft.com/office/drawing/2014/main" id="{00000000-0008-0000-0400-0000D0010000}"/>
            </a:ext>
          </a:extLst>
        </xdr:cNvPr>
        <xdr:cNvSpPr txBox="1"/>
      </xdr:nvSpPr>
      <xdr:spPr>
        <a:xfrm>
          <a:off x="16598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38100</xdr:rowOff>
    </xdr:from>
    <xdr:to>
      <xdr:col>74</xdr:col>
      <xdr:colOff>31750</xdr:colOff>
      <xdr:row>80</xdr:row>
      <xdr:rowOff>139700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133921</xdr:rowOff>
    </xdr:from>
    <xdr:to>
      <xdr:col>29</xdr:col>
      <xdr:colOff>127000</xdr:colOff>
      <xdr:row>18</xdr:row>
      <xdr:rowOff>67805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6196"/>
          <a:ext cx="647700" cy="10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2858</xdr:rowOff>
    </xdr:from>
    <xdr:to>
      <xdr:col>26</xdr:col>
      <xdr:colOff>50800</xdr:colOff>
      <xdr:row>18</xdr:row>
      <xdr:rowOff>67805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36583"/>
          <a:ext cx="698500" cy="6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2858</xdr:rowOff>
    </xdr:from>
    <xdr:to>
      <xdr:col>22</xdr:col>
      <xdr:colOff>114300</xdr:colOff>
      <xdr:row>18</xdr:row>
      <xdr:rowOff>28550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36583"/>
          <a:ext cx="698500" cy="2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28550</xdr:rowOff>
    </xdr:from>
    <xdr:to>
      <xdr:col>18</xdr:col>
      <xdr:colOff>177800</xdr:colOff>
      <xdr:row>18</xdr:row>
      <xdr:rowOff>106794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2275"/>
          <a:ext cx="698500" cy="78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83121</xdr:rowOff>
    </xdr:from>
    <xdr:to>
      <xdr:col>29</xdr:col>
      <xdr:colOff>177800</xdr:colOff>
      <xdr:row>18</xdr:row>
      <xdr:rowOff>13271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55198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17005</xdr:rowOff>
    </xdr:from>
    <xdr:to>
      <xdr:col>26</xdr:col>
      <xdr:colOff>101600</xdr:colOff>
      <xdr:row>18</xdr:row>
      <xdr:rowOff>118605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103382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123508</xdr:rowOff>
    </xdr:from>
    <xdr:to>
      <xdr:col>22</xdr:col>
      <xdr:colOff>165100</xdr:colOff>
      <xdr:row>18</xdr:row>
      <xdr:rowOff>53658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38435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149200</xdr:rowOff>
    </xdr:from>
    <xdr:to>
      <xdr:col>19</xdr:col>
      <xdr:colOff>38100</xdr:colOff>
      <xdr:row>18</xdr:row>
      <xdr:rowOff>79350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64126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55994</xdr:rowOff>
    </xdr:from>
    <xdr:to>
      <xdr:col>15</xdr:col>
      <xdr:colOff>101600</xdr:colOff>
      <xdr:row>18</xdr:row>
      <xdr:rowOff>157594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142371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285812</xdr:rowOff>
    </xdr:from>
    <xdr:to>
      <xdr:col>29</xdr:col>
      <xdr:colOff>127000</xdr:colOff>
      <xdr:row>35</xdr:row>
      <xdr:rowOff>295935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96162"/>
          <a:ext cx="6477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295935</xdr:rowOff>
    </xdr:from>
    <xdr:to>
      <xdr:col>26</xdr:col>
      <xdr:colOff>50800</xdr:colOff>
      <xdr:row>35</xdr:row>
      <xdr:rowOff>338031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06285"/>
          <a:ext cx="698500" cy="4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338031</xdr:rowOff>
    </xdr:from>
    <xdr:to>
      <xdr:col>22</xdr:col>
      <xdr:colOff>114300</xdr:colOff>
      <xdr:row>36</xdr:row>
      <xdr:rowOff>99568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48381"/>
          <a:ext cx="698500" cy="10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138110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4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99568</xdr:rowOff>
    </xdr:from>
    <xdr:to>
      <xdr:col>18</xdr:col>
      <xdr:colOff>177800</xdr:colOff>
      <xdr:row>36</xdr:row>
      <xdr:rowOff>101495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52818"/>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105616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37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124524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3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235012</xdr:rowOff>
    </xdr:from>
    <xdr:to>
      <xdr:col>29</xdr:col>
      <xdr:colOff>177800</xdr:colOff>
      <xdr:row>35</xdr:row>
      <xdr:rowOff>336612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45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207089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1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245135</xdr:rowOff>
    </xdr:from>
    <xdr:to>
      <xdr:col>26</xdr:col>
      <xdr:colOff>101600</xdr:colOff>
      <xdr:row>36</xdr:row>
      <xdr:rowOff>3835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5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331512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4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287231</xdr:rowOff>
    </xdr:from>
    <xdr:to>
      <xdr:col>22</xdr:col>
      <xdr:colOff>165100</xdr:colOff>
      <xdr:row>36</xdr:row>
      <xdr:rowOff>45931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9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30708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8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48768</xdr:rowOff>
    </xdr:from>
    <xdr:to>
      <xdr:col>19</xdr:col>
      <xdr:colOff>38100</xdr:colOff>
      <xdr:row>36</xdr:row>
      <xdr:rowOff>150368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0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135145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50695</xdr:rowOff>
    </xdr:from>
    <xdr:to>
      <xdr:col>15</xdr:col>
      <xdr:colOff>101600</xdr:colOff>
      <xdr:row>36</xdr:row>
      <xdr:rowOff>152295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137072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15,490
15,227
90.12
13,054,310
12,703,987
222,619
4,625,277
6,040,786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52897</xdr:rowOff>
    </xdr:from>
    <xdr:to>
      <xdr:col>24</xdr:col>
      <xdr:colOff>63500</xdr:colOff>
      <xdr:row>37</xdr:row>
      <xdr:rowOff>103679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6547"/>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103679</xdr:rowOff>
    </xdr:from>
    <xdr:to>
      <xdr:col>19</xdr:col>
      <xdr:colOff>177800</xdr:colOff>
      <xdr:row>37</xdr:row>
      <xdr:rowOff>111811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7329"/>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111811</xdr:rowOff>
    </xdr:from>
    <xdr:to>
      <xdr:col>15</xdr:col>
      <xdr:colOff>50800</xdr:colOff>
      <xdr:row>37</xdr:row>
      <xdr:rowOff>148599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546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166875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148599</xdr:rowOff>
    </xdr:from>
    <xdr:to>
      <xdr:col>10</xdr:col>
      <xdr:colOff>114300</xdr:colOff>
      <xdr:row>38</xdr:row>
      <xdr:rowOff>103745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92249"/>
          <a:ext cx="889000" cy="1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2097</xdr:rowOff>
    </xdr:from>
    <xdr:to>
      <xdr:col>24</xdr:col>
      <xdr:colOff>114300</xdr:colOff>
      <xdr:row>37</xdr:row>
      <xdr:rowOff>103697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151974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52879</xdr:rowOff>
    </xdr:from>
    <xdr:to>
      <xdr:col>20</xdr:col>
      <xdr:colOff>38100</xdr:colOff>
      <xdr:row>37</xdr:row>
      <xdr:rowOff>154479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145606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61011</xdr:rowOff>
    </xdr:from>
    <xdr:to>
      <xdr:col>15</xdr:col>
      <xdr:colOff>101600</xdr:colOff>
      <xdr:row>37</xdr:row>
      <xdr:rowOff>162610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153738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97799</xdr:rowOff>
    </xdr:from>
    <xdr:to>
      <xdr:col>10</xdr:col>
      <xdr:colOff>165100</xdr:colOff>
      <xdr:row>38</xdr:row>
      <xdr:rowOff>27949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19076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52945</xdr:rowOff>
    </xdr:from>
    <xdr:to>
      <xdr:col>6</xdr:col>
      <xdr:colOff>38100</xdr:colOff>
      <xdr:row>38</xdr:row>
      <xdr:rowOff>154545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145672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69520</xdr:rowOff>
    </xdr:from>
    <xdr:to>
      <xdr:col>24</xdr:col>
      <xdr:colOff>63500</xdr:colOff>
      <xdr:row>57</xdr:row>
      <xdr:rowOff>94945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70720"/>
          <a:ext cx="838200" cy="1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59347</xdr:rowOff>
    </xdr:from>
    <xdr:to>
      <xdr:col>19</xdr:col>
      <xdr:colOff>177800</xdr:colOff>
      <xdr:row>57</xdr:row>
      <xdr:rowOff>94945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60547"/>
          <a:ext cx="889000" cy="20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2731</xdr:rowOff>
    </xdr:from>
    <xdr:to>
      <xdr:col>15</xdr:col>
      <xdr:colOff>50800</xdr:colOff>
      <xdr:row>56</xdr:row>
      <xdr:rowOff>59347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03931"/>
          <a:ext cx="889000" cy="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2731</xdr:rowOff>
    </xdr:from>
    <xdr:to>
      <xdr:col>10</xdr:col>
      <xdr:colOff>114300</xdr:colOff>
      <xdr:row>56</xdr:row>
      <xdr:rowOff>166268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03931"/>
          <a:ext cx="889000" cy="1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136733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18720</xdr:rowOff>
    </xdr:from>
    <xdr:to>
      <xdr:col>24</xdr:col>
      <xdr:colOff>114300</xdr:colOff>
      <xdr:row>56</xdr:row>
      <xdr:rowOff>120320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168597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44145</xdr:rowOff>
    </xdr:from>
    <xdr:to>
      <xdr:col>20</xdr:col>
      <xdr:colOff>38100</xdr:colOff>
      <xdr:row>57</xdr:row>
      <xdr:rowOff>145745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136872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8547</xdr:rowOff>
    </xdr:from>
    <xdr:to>
      <xdr:col>15</xdr:col>
      <xdr:colOff>101600</xdr:colOff>
      <xdr:row>56</xdr:row>
      <xdr:rowOff>110147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101274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123381</xdr:rowOff>
    </xdr:from>
    <xdr:to>
      <xdr:col>10</xdr:col>
      <xdr:colOff>165100</xdr:colOff>
      <xdr:row>56</xdr:row>
      <xdr:rowOff>53531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70058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2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115468</xdr:rowOff>
    </xdr:from>
    <xdr:to>
      <xdr:col>6</xdr:col>
      <xdr:colOff>38100</xdr:colOff>
      <xdr:row>57</xdr:row>
      <xdr:rowOff>45618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36745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xdr:rowOff>
    </xdr:from>
    <xdr:to>
      <xdr:col>24</xdr:col>
      <xdr:colOff>63500</xdr:colOff>
      <xdr:row>75</xdr:row>
      <xdr:rowOff>103444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858821"/>
          <a:ext cx="8382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79397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38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xdr:rowOff>
    </xdr:from>
    <xdr:to>
      <xdr:col>19</xdr:col>
      <xdr:colOff>177800</xdr:colOff>
      <xdr:row>76</xdr:row>
      <xdr:rowOff>139015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858821"/>
          <a:ext cx="889000" cy="3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139015</xdr:rowOff>
    </xdr:from>
    <xdr:to>
      <xdr:col>15</xdr:col>
      <xdr:colOff>50800</xdr:colOff>
      <xdr:row>76</xdr:row>
      <xdr:rowOff>153598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69215"/>
          <a:ext cx="8890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153598</xdr:rowOff>
    </xdr:from>
    <xdr:to>
      <xdr:col>10</xdr:col>
      <xdr:colOff>114300</xdr:colOff>
      <xdr:row>77</xdr:row>
      <xdr:rowOff>57724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83798"/>
          <a:ext cx="8890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52644</xdr:rowOff>
    </xdr:from>
    <xdr:to>
      <xdr:col>24</xdr:col>
      <xdr:colOff>114300</xdr:colOff>
      <xdr:row>75</xdr:row>
      <xdr:rowOff>154245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11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75521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6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120721</xdr:rowOff>
    </xdr:from>
    <xdr:to>
      <xdr:col>20</xdr:col>
      <xdr:colOff>38100</xdr:colOff>
      <xdr:row>75</xdr:row>
      <xdr:rowOff>50871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67398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88215</xdr:rowOff>
    </xdr:from>
    <xdr:to>
      <xdr:col>15</xdr:col>
      <xdr:colOff>101600</xdr:colOff>
      <xdr:row>77</xdr:row>
      <xdr:rowOff>18365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102798</xdr:rowOff>
    </xdr:from>
    <xdr:to>
      <xdr:col>10</xdr:col>
      <xdr:colOff>165100</xdr:colOff>
      <xdr:row>77</xdr:row>
      <xdr:rowOff>32948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24075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6924</xdr:rowOff>
    </xdr:from>
    <xdr:to>
      <xdr:col>6</xdr:col>
      <xdr:colOff>38100</xdr:colOff>
      <xdr:row>77</xdr:row>
      <xdr:rowOff>108524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99651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62337</xdr:rowOff>
    </xdr:from>
    <xdr:to>
      <xdr:col>24</xdr:col>
      <xdr:colOff>63500</xdr:colOff>
      <xdr:row>93</xdr:row>
      <xdr:rowOff>128155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07187"/>
          <a:ext cx="8382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75367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128155</xdr:rowOff>
    </xdr:from>
    <xdr:to>
      <xdr:col>19</xdr:col>
      <xdr:colOff>177800</xdr:colOff>
      <xdr:row>93</xdr:row>
      <xdr:rowOff>163761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73005"/>
          <a:ext cx="8890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163761</xdr:rowOff>
    </xdr:from>
    <xdr:to>
      <xdr:col>15</xdr:col>
      <xdr:colOff>50800</xdr:colOff>
      <xdr:row>93</xdr:row>
      <xdr:rowOff>165475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10861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98550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134613</xdr:rowOff>
    </xdr:from>
    <xdr:to>
      <xdr:col>10</xdr:col>
      <xdr:colOff>114300</xdr:colOff>
      <xdr:row>93</xdr:row>
      <xdr:rowOff>165475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079463"/>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11537</xdr:rowOff>
    </xdr:from>
    <xdr:to>
      <xdr:col>24</xdr:col>
      <xdr:colOff>114300</xdr:colOff>
      <xdr:row>93</xdr:row>
      <xdr:rowOff>113137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34414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0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77355</xdr:rowOff>
    </xdr:from>
    <xdr:to>
      <xdr:col>20</xdr:col>
      <xdr:colOff>38100</xdr:colOff>
      <xdr:row>94</xdr:row>
      <xdr:rowOff>7505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24032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112961</xdr:rowOff>
    </xdr:from>
    <xdr:to>
      <xdr:col>15</xdr:col>
      <xdr:colOff>101600</xdr:colOff>
      <xdr:row>94</xdr:row>
      <xdr:rowOff>43111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0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59638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8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114675</xdr:rowOff>
    </xdr:from>
    <xdr:to>
      <xdr:col>10</xdr:col>
      <xdr:colOff>165100</xdr:colOff>
      <xdr:row>94</xdr:row>
      <xdr:rowOff>44825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0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61352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8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83813</xdr:rowOff>
    </xdr:from>
    <xdr:to>
      <xdr:col>6</xdr:col>
      <xdr:colOff>38100</xdr:colOff>
      <xdr:row>94</xdr:row>
      <xdr:rowOff>13963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30490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8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152099</xdr:rowOff>
    </xdr:from>
    <xdr:to>
      <xdr:col>54</xdr:col>
      <xdr:colOff>189865</xdr:colOff>
      <xdr:row>34</xdr:row>
      <xdr:rowOff>116049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5599"/>
          <a:ext cx="1270" cy="64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119876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116049</xdr:rowOff>
    </xdr:from>
    <xdr:to>
      <xdr:col>55</xdr:col>
      <xdr:colOff>88900</xdr:colOff>
      <xdr:row>34</xdr:row>
      <xdr:rowOff>116049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4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98776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7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152099</xdr:rowOff>
    </xdr:from>
    <xdr:to>
      <xdr:col>55</xdr:col>
      <xdr:colOff>88900</xdr:colOff>
      <xdr:row>30</xdr:row>
      <xdr:rowOff>152099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167813</xdr:rowOff>
    </xdr:from>
    <xdr:to>
      <xdr:col>55</xdr:col>
      <xdr:colOff>0</xdr:colOff>
      <xdr:row>36</xdr:row>
      <xdr:rowOff>166076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25663"/>
          <a:ext cx="838200" cy="51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149359</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46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126482</xdr:rowOff>
    </xdr:from>
    <xdr:to>
      <xdr:col>55</xdr:col>
      <xdr:colOff>50800</xdr:colOff>
      <xdr:row>33</xdr:row>
      <xdr:rowOff>56632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6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166076</xdr:rowOff>
    </xdr:from>
    <xdr:to>
      <xdr:col>50</xdr:col>
      <xdr:colOff>114300</xdr:colOff>
      <xdr:row>37</xdr:row>
      <xdr:rowOff>35655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38276"/>
          <a:ext cx="889000" cy="4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150896</xdr:rowOff>
    </xdr:from>
    <xdr:to>
      <xdr:col>50</xdr:col>
      <xdr:colOff>165100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97573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35655</xdr:rowOff>
    </xdr:from>
    <xdr:to>
      <xdr:col>45</xdr:col>
      <xdr:colOff>177800</xdr:colOff>
      <xdr:row>37</xdr:row>
      <xdr:rowOff>45188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79305"/>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139786</xdr:rowOff>
    </xdr:from>
    <xdr:to>
      <xdr:col>46</xdr:col>
      <xdr:colOff>38100</xdr:colOff>
      <xdr:row>36</xdr:row>
      <xdr:rowOff>69936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86463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45188</xdr:rowOff>
    </xdr:from>
    <xdr:to>
      <xdr:col>41</xdr:col>
      <xdr:colOff>50800</xdr:colOff>
      <xdr:row>37</xdr:row>
      <xdr:rowOff>61368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88838"/>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154819</xdr:rowOff>
    </xdr:from>
    <xdr:to>
      <xdr:col>41</xdr:col>
      <xdr:colOff>101600</xdr:colOff>
      <xdr:row>36</xdr:row>
      <xdr:rowOff>84969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169152</xdr:rowOff>
    </xdr:from>
    <xdr:to>
      <xdr:col>36</xdr:col>
      <xdr:colOff>165100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115829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117013</xdr:rowOff>
    </xdr:from>
    <xdr:to>
      <xdr:col>55</xdr:col>
      <xdr:colOff>50800</xdr:colOff>
      <xdr:row>34</xdr:row>
      <xdr:rowOff>47163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31940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8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115276</xdr:rowOff>
    </xdr:from>
    <xdr:to>
      <xdr:col>50</xdr:col>
      <xdr:colOff>165100</xdr:colOff>
      <xdr:row>37</xdr:row>
      <xdr:rowOff>45426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36553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156305</xdr:rowOff>
    </xdr:from>
    <xdr:to>
      <xdr:col>46</xdr:col>
      <xdr:colOff>38100</xdr:colOff>
      <xdr:row>37</xdr:row>
      <xdr:rowOff>86455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77582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165838</xdr:rowOff>
    </xdr:from>
    <xdr:to>
      <xdr:col>41</xdr:col>
      <xdr:colOff>101600</xdr:colOff>
      <xdr:row>37</xdr:row>
      <xdr:rowOff>95988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87115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10568</xdr:rowOff>
    </xdr:from>
    <xdr:to>
      <xdr:col>36</xdr:col>
      <xdr:colOff>165100</xdr:colOff>
      <xdr:row>37</xdr:row>
      <xdr:rowOff>112168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103295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36071</xdr:rowOff>
    </xdr:from>
    <xdr:to>
      <xdr:col>55</xdr:col>
      <xdr:colOff>0</xdr:colOff>
      <xdr:row>56</xdr:row>
      <xdr:rowOff>28794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65821"/>
          <a:ext cx="838200" cy="1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0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36071</xdr:rowOff>
    </xdr:from>
    <xdr:to>
      <xdr:col>50</xdr:col>
      <xdr:colOff>114300</xdr:colOff>
      <xdr:row>56</xdr:row>
      <xdr:rowOff>62616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65821"/>
          <a:ext cx="889000" cy="1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168875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62616</xdr:rowOff>
    </xdr:from>
    <xdr:to>
      <xdr:col>45</xdr:col>
      <xdr:colOff>177800</xdr:colOff>
      <xdr:row>57</xdr:row>
      <xdr:rowOff>159886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63816"/>
          <a:ext cx="889000" cy="2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159886</xdr:rowOff>
    </xdr:from>
    <xdr:to>
      <xdr:col>41</xdr:col>
      <xdr:colOff>50800</xdr:colOff>
      <xdr:row>58</xdr:row>
      <xdr:rowOff>51160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32536"/>
          <a:ext cx="889000" cy="6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149444</xdr:rowOff>
    </xdr:from>
    <xdr:to>
      <xdr:col>55</xdr:col>
      <xdr:colOff>50800</xdr:colOff>
      <xdr:row>56</xdr:row>
      <xdr:rowOff>79594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3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156721</xdr:rowOff>
    </xdr:from>
    <xdr:to>
      <xdr:col>50</xdr:col>
      <xdr:colOff>165100</xdr:colOff>
      <xdr:row>55</xdr:row>
      <xdr:rowOff>86871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103398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9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11816</xdr:rowOff>
    </xdr:from>
    <xdr:to>
      <xdr:col>46</xdr:col>
      <xdr:colOff>38100</xdr:colOff>
      <xdr:row>56</xdr:row>
      <xdr:rowOff>113416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129943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3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109086</xdr:rowOff>
    </xdr:from>
    <xdr:to>
      <xdr:col>41</xdr:col>
      <xdr:colOff>101600</xdr:colOff>
      <xdr:row>58</xdr:row>
      <xdr:rowOff>39236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30363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xdr:rowOff>
    </xdr:from>
    <xdr:to>
      <xdr:col>36</xdr:col>
      <xdr:colOff>165100</xdr:colOff>
      <xdr:row>58</xdr:row>
      <xdr:rowOff>101960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93087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3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50881</xdr:rowOff>
    </xdr:from>
    <xdr:to>
      <xdr:col>55</xdr:col>
      <xdr:colOff>0</xdr:colOff>
      <xdr:row>77</xdr:row>
      <xdr:rowOff>78930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081081"/>
          <a:ext cx="838200" cy="19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85227</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8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50881</xdr:rowOff>
    </xdr:from>
    <xdr:to>
      <xdr:col>50</xdr:col>
      <xdr:colOff>114300</xdr:colOff>
      <xdr:row>78</xdr:row>
      <xdr:rowOff>10610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081081"/>
          <a:ext cx="889000" cy="30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32900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10610</xdr:rowOff>
    </xdr:from>
    <xdr:to>
      <xdr:col>45</xdr:col>
      <xdr:colOff>177800</xdr:colOff>
      <xdr:row>79</xdr:row>
      <xdr:rowOff>30635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83710"/>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117161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30635</xdr:rowOff>
    </xdr:from>
    <xdr:to>
      <xdr:col>41</xdr:col>
      <xdr:colOff>50800</xdr:colOff>
      <xdr:row>79</xdr:row>
      <xdr:rowOff>41799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75185"/>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78607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28130</xdr:rowOff>
    </xdr:from>
    <xdr:to>
      <xdr:col>55</xdr:col>
      <xdr:colOff>50800</xdr:colOff>
      <xdr:row>77</xdr:row>
      <xdr:rowOff>129730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51007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xdr:rowOff>
    </xdr:from>
    <xdr:to>
      <xdr:col>50</xdr:col>
      <xdr:colOff>165100</xdr:colOff>
      <xdr:row>76</xdr:row>
      <xdr:rowOff>101681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118208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131260</xdr:rowOff>
    </xdr:from>
    <xdr:to>
      <xdr:col>46</xdr:col>
      <xdr:colOff>38100</xdr:colOff>
      <xdr:row>78</xdr:row>
      <xdr:rowOff>61410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77937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151285</xdr:rowOff>
    </xdr:from>
    <xdr:to>
      <xdr:col>41</xdr:col>
      <xdr:colOff>101600</xdr:colOff>
      <xdr:row>79</xdr:row>
      <xdr:rowOff>81435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72562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162449</xdr:rowOff>
    </xdr:from>
    <xdr:to>
      <xdr:col>36</xdr:col>
      <xdr:colOff>165100</xdr:colOff>
      <xdr:row>79</xdr:row>
      <xdr:rowOff>92599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83726</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628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130056</xdr:rowOff>
    </xdr:from>
    <xdr:to>
      <xdr:col>54</xdr:col>
      <xdr:colOff>189865</xdr:colOff>
      <xdr:row>98</xdr:row>
      <xdr:rowOff>10421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389106"/>
          <a:ext cx="1270" cy="142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14248</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10421</xdr:rowOff>
    </xdr:from>
    <xdr:to>
      <xdr:col>55</xdr:col>
      <xdr:colOff>88900</xdr:colOff>
      <xdr:row>98</xdr:row>
      <xdr:rowOff>10421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1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76733</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1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130056</xdr:rowOff>
    </xdr:from>
    <xdr:to>
      <xdr:col>55</xdr:col>
      <xdr:colOff>88900</xdr:colOff>
      <xdr:row>89</xdr:row>
      <xdr:rowOff>130056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38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83933</xdr:rowOff>
    </xdr:from>
    <xdr:to>
      <xdr:col>55</xdr:col>
      <xdr:colOff>0</xdr:colOff>
      <xdr:row>97</xdr:row>
      <xdr:rowOff>46670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43133"/>
          <a:ext cx="8382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43676</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59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20799</xdr:rowOff>
    </xdr:from>
    <xdr:to>
      <xdr:col>55</xdr:col>
      <xdr:colOff>50800</xdr:colOff>
      <xdr:row>95</xdr:row>
      <xdr:rowOff>122399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46670</xdr:rowOff>
    </xdr:from>
    <xdr:to>
      <xdr:col>50</xdr:col>
      <xdr:colOff>114300</xdr:colOff>
      <xdr:row>98</xdr:row>
      <xdr:rowOff>56784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77320"/>
          <a:ext cx="889000" cy="1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132552</xdr:rowOff>
    </xdr:from>
    <xdr:to>
      <xdr:col>50</xdr:col>
      <xdr:colOff>165100</xdr:colOff>
      <xdr:row>96</xdr:row>
      <xdr:rowOff>62702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5316</xdr:rowOff>
    </xdr:from>
    <xdr:to>
      <xdr:col>45</xdr:col>
      <xdr:colOff>177800</xdr:colOff>
      <xdr:row>98</xdr:row>
      <xdr:rowOff>56784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07416"/>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129656</xdr:rowOff>
    </xdr:from>
    <xdr:to>
      <xdr:col>46</xdr:col>
      <xdr:colOff>38100</xdr:colOff>
      <xdr:row>96</xdr:row>
      <xdr:rowOff>59806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76333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5316</xdr:rowOff>
    </xdr:from>
    <xdr:to>
      <xdr:col>41</xdr:col>
      <xdr:colOff>50800</xdr:colOff>
      <xdr:row>98</xdr:row>
      <xdr:rowOff>54432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07416"/>
          <a:ext cx="889000" cy="4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114917</xdr:rowOff>
    </xdr:from>
    <xdr:to>
      <xdr:col>41</xdr:col>
      <xdr:colOff>101600</xdr:colOff>
      <xdr:row>96</xdr:row>
      <xdr:rowOff>45067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11165</xdr:rowOff>
    </xdr:from>
    <xdr:to>
      <xdr:col>36</xdr:col>
      <xdr:colOff>165100</xdr:colOff>
      <xdr:row>96</xdr:row>
      <xdr:rowOff>112765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129292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33133</xdr:rowOff>
    </xdr:from>
    <xdr:to>
      <xdr:col>55</xdr:col>
      <xdr:colOff>50800</xdr:colOff>
      <xdr:row>96</xdr:row>
      <xdr:rowOff>134733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11560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167320</xdr:rowOff>
    </xdr:from>
    <xdr:to>
      <xdr:col>50</xdr:col>
      <xdr:colOff>165100</xdr:colOff>
      <xdr:row>97</xdr:row>
      <xdr:rowOff>97470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88597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1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5984</xdr:rowOff>
    </xdr:from>
    <xdr:to>
      <xdr:col>46</xdr:col>
      <xdr:colOff>38100</xdr:colOff>
      <xdr:row>98</xdr:row>
      <xdr:rowOff>107584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98711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125966</xdr:rowOff>
    </xdr:from>
    <xdr:to>
      <xdr:col>41</xdr:col>
      <xdr:colOff>101600</xdr:colOff>
      <xdr:row>98</xdr:row>
      <xdr:rowOff>56116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47243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3632</xdr:rowOff>
    </xdr:from>
    <xdr:to>
      <xdr:col>36</xdr:col>
      <xdr:colOff>165100</xdr:colOff>
      <xdr:row>98</xdr:row>
      <xdr:rowOff>105232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96359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437</xdr:rowOff>
    </xdr:from>
    <xdr:to>
      <xdr:col>85</xdr:col>
      <xdr:colOff>127000</xdr:colOff>
      <xdr:row>38</xdr:row>
      <xdr:rowOff>139654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515537"/>
          <a:ext cx="8382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100243</xdr:rowOff>
    </xdr:from>
    <xdr:to>
      <xdr:col>81</xdr:col>
      <xdr:colOff>50800</xdr:colOff>
      <xdr:row>38</xdr:row>
      <xdr:rowOff>437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443893"/>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100243</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443893"/>
          <a:ext cx="889000" cy="2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99421</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14521"/>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88854</xdr:rowOff>
    </xdr:from>
    <xdr:to>
      <xdr:col>85</xdr:col>
      <xdr:colOff>177800</xdr:colOff>
      <xdr:row>39</xdr:row>
      <xdr:rowOff>19004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3781</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121087</xdr:rowOff>
    </xdr:from>
    <xdr:to>
      <xdr:col>81</xdr:col>
      <xdr:colOff>101600</xdr:colOff>
      <xdr:row>38</xdr:row>
      <xdr:rowOff>51237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42364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55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49443</xdr:rowOff>
    </xdr:from>
    <xdr:to>
      <xdr:col>76</xdr:col>
      <xdr:colOff>165100</xdr:colOff>
      <xdr:row>37</xdr:row>
      <xdr:rowOff>151043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3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142170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8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48621</xdr:rowOff>
    </xdr:from>
    <xdr:to>
      <xdr:col>67</xdr:col>
      <xdr:colOff>101600</xdr:colOff>
      <xdr:row>38</xdr:row>
      <xdr:rowOff>150221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141348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5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100674</xdr:rowOff>
    </xdr:from>
    <xdr:to>
      <xdr:col>85</xdr:col>
      <xdr:colOff>127000</xdr:colOff>
      <xdr:row>79</xdr:row>
      <xdr:rowOff>127095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645224"/>
          <a:ext cx="8382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142263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29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127095</xdr:rowOff>
    </xdr:from>
    <xdr:to>
      <xdr:col>81</xdr:col>
      <xdr:colOff>50800</xdr:colOff>
      <xdr:row>79</xdr:row>
      <xdr:rowOff>153710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671645"/>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112631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153710</xdr:rowOff>
    </xdr:from>
    <xdr:to>
      <xdr:col>76</xdr:col>
      <xdr:colOff>114300</xdr:colOff>
      <xdr:row>80</xdr:row>
      <xdr:rowOff>2899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698260"/>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144211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45044</xdr:rowOff>
    </xdr:from>
    <xdr:to>
      <xdr:col>71</xdr:col>
      <xdr:colOff>177800</xdr:colOff>
      <xdr:row>80</xdr:row>
      <xdr:rowOff>2899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75244"/>
          <a:ext cx="889000" cy="64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97724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84383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49874</xdr:rowOff>
    </xdr:from>
    <xdr:to>
      <xdr:col>85</xdr:col>
      <xdr:colOff>177800</xdr:colOff>
      <xdr:row>79</xdr:row>
      <xdr:rowOff>151474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5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136251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76295</xdr:rowOff>
    </xdr:from>
    <xdr:to>
      <xdr:col>81</xdr:col>
      <xdr:colOff>101600</xdr:colOff>
      <xdr:row>80</xdr:row>
      <xdr:rowOff>6445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6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169022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7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102910</xdr:rowOff>
    </xdr:from>
    <xdr:to>
      <xdr:col>76</xdr:col>
      <xdr:colOff>165100</xdr:colOff>
      <xdr:row>80</xdr:row>
      <xdr:rowOff>33060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6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80</xdr:row>
      <xdr:rowOff>24187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123549</xdr:rowOff>
    </xdr:from>
    <xdr:to>
      <xdr:col>72</xdr:col>
      <xdr:colOff>38100</xdr:colOff>
      <xdr:row>80</xdr:row>
      <xdr:rowOff>53699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66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80</xdr:row>
      <xdr:rowOff>44826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7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165694</xdr:rowOff>
    </xdr:from>
    <xdr:to>
      <xdr:col>67</xdr:col>
      <xdr:colOff>101600</xdr:colOff>
      <xdr:row>76</xdr:row>
      <xdr:rowOff>95844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86971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46137</xdr:rowOff>
    </xdr:from>
    <xdr:to>
      <xdr:col>85</xdr:col>
      <xdr:colOff>127000</xdr:colOff>
      <xdr:row>93</xdr:row>
      <xdr:rowOff>90790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819537"/>
          <a:ext cx="838200" cy="2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76885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36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90790</xdr:rowOff>
    </xdr:from>
    <xdr:to>
      <xdr:col>81</xdr:col>
      <xdr:colOff>50800</xdr:colOff>
      <xdr:row>94</xdr:row>
      <xdr:rowOff>85206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035640"/>
          <a:ext cx="889000" cy="16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110434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141256</xdr:rowOff>
    </xdr:from>
    <xdr:to>
      <xdr:col>76</xdr:col>
      <xdr:colOff>114300</xdr:colOff>
      <xdr:row>94</xdr:row>
      <xdr:rowOff>85206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086106"/>
          <a:ext cx="889000" cy="1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141256</xdr:rowOff>
    </xdr:from>
    <xdr:to>
      <xdr:col>71</xdr:col>
      <xdr:colOff>177800</xdr:colOff>
      <xdr:row>94</xdr:row>
      <xdr:rowOff>89942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086106"/>
          <a:ext cx="889000" cy="1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123400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126654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166787</xdr:rowOff>
    </xdr:from>
    <xdr:to>
      <xdr:col>85</xdr:col>
      <xdr:colOff>177800</xdr:colOff>
      <xdr:row>92</xdr:row>
      <xdr:rowOff>96937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18214</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62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39990</xdr:rowOff>
    </xdr:from>
    <xdr:to>
      <xdr:col>81</xdr:col>
      <xdr:colOff>101600</xdr:colOff>
      <xdr:row>93</xdr:row>
      <xdr:rowOff>141590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59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158117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576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34406</xdr:rowOff>
    </xdr:from>
    <xdr:to>
      <xdr:col>76</xdr:col>
      <xdr:colOff>165100</xdr:colOff>
      <xdr:row>94</xdr:row>
      <xdr:rowOff>136006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1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152533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592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90456</xdr:rowOff>
    </xdr:from>
    <xdr:to>
      <xdr:col>72</xdr:col>
      <xdr:colOff>38100</xdr:colOff>
      <xdr:row>94</xdr:row>
      <xdr:rowOff>20606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0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37133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58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39142</xdr:rowOff>
    </xdr:from>
    <xdr:to>
      <xdr:col>67</xdr:col>
      <xdr:colOff>101600</xdr:colOff>
      <xdr:row>94</xdr:row>
      <xdr:rowOff>140742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1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157269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59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10693</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97243"/>
          <a:ext cx="8382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34772</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21322"/>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34772</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21322"/>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131343</xdr:rowOff>
    </xdr:from>
    <xdr:to>
      <xdr:col>116</xdr:col>
      <xdr:colOff>114300</xdr:colOff>
      <xdr:row>39</xdr:row>
      <xdr:rowOff>61493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46270</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61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155422</xdr:rowOff>
    </xdr:from>
    <xdr:to>
      <xdr:col>107</xdr:col>
      <xdr:colOff>101600</xdr:colOff>
      <xdr:row>39</xdr:row>
      <xdr:rowOff>85572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76699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154101</xdr:rowOff>
    </xdr:from>
    <xdr:to>
      <xdr:col>116</xdr:col>
      <xdr:colOff>63500</xdr:colOff>
      <xdr:row>58</xdr:row>
      <xdr:rowOff>4140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26751"/>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122098</xdr:rowOff>
    </xdr:from>
    <xdr:to>
      <xdr:col>111</xdr:col>
      <xdr:colOff>177800</xdr:colOff>
      <xdr:row>57</xdr:row>
      <xdr:rowOff>154101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894748"/>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122098</xdr:rowOff>
    </xdr:from>
    <xdr:to>
      <xdr:col>107</xdr:col>
      <xdr:colOff>50800</xdr:colOff>
      <xdr:row>57</xdr:row>
      <xdr:rowOff>141681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89474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62831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141681</xdr:rowOff>
    </xdr:from>
    <xdr:to>
      <xdr:col>102</xdr:col>
      <xdr:colOff>114300</xdr:colOff>
      <xdr:row>58</xdr:row>
      <xdr:rowOff>27686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914331"/>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124790</xdr:rowOff>
    </xdr:from>
    <xdr:to>
      <xdr:col>116</xdr:col>
      <xdr:colOff>114300</xdr:colOff>
      <xdr:row>58</xdr:row>
      <xdr:rowOff>54940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103217</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7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103301</xdr:rowOff>
    </xdr:from>
    <xdr:to>
      <xdr:col>112</xdr:col>
      <xdr:colOff>38100</xdr:colOff>
      <xdr:row>58</xdr:row>
      <xdr:rowOff>33451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24578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9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71298</xdr:rowOff>
    </xdr:from>
    <xdr:to>
      <xdr:col>107</xdr:col>
      <xdr:colOff>101600</xdr:colOff>
      <xdr:row>58</xdr:row>
      <xdr:rowOff>1448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17975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6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90881</xdr:rowOff>
    </xdr:from>
    <xdr:to>
      <xdr:col>102</xdr:col>
      <xdr:colOff>165100</xdr:colOff>
      <xdr:row>58</xdr:row>
      <xdr:rowOff>21031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12158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148336</xdr:rowOff>
    </xdr:from>
    <xdr:to>
      <xdr:col>98</xdr:col>
      <xdr:colOff>38100</xdr:colOff>
      <xdr:row>58</xdr:row>
      <xdr:rowOff>78486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69613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80340</xdr:rowOff>
    </xdr:from>
    <xdr:to>
      <xdr:col>116</xdr:col>
      <xdr:colOff>63500</xdr:colOff>
      <xdr:row>75</xdr:row>
      <xdr:rowOff>82035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939090"/>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51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72263</xdr:rowOff>
    </xdr:from>
    <xdr:to>
      <xdr:col>111</xdr:col>
      <xdr:colOff>177800</xdr:colOff>
      <xdr:row>75</xdr:row>
      <xdr:rowOff>80340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93101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31062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72263</xdr:rowOff>
    </xdr:from>
    <xdr:to>
      <xdr:col>107</xdr:col>
      <xdr:colOff>50800</xdr:colOff>
      <xdr:row>75</xdr:row>
      <xdr:rowOff>80607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93101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61085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80607</xdr:rowOff>
    </xdr:from>
    <xdr:to>
      <xdr:col>102</xdr:col>
      <xdr:colOff>114300</xdr:colOff>
      <xdr:row>75</xdr:row>
      <xdr:rowOff>109030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39357"/>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77163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12717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3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31235</xdr:rowOff>
    </xdr:from>
    <xdr:to>
      <xdr:col>116</xdr:col>
      <xdr:colOff>114300</xdr:colOff>
      <xdr:row>75</xdr:row>
      <xdr:rowOff>132835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8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9662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6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29540</xdr:rowOff>
    </xdr:from>
    <xdr:to>
      <xdr:col>112</xdr:col>
      <xdr:colOff>38100</xdr:colOff>
      <xdr:row>75</xdr:row>
      <xdr:rowOff>131140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21463</xdr:rowOff>
    </xdr:from>
    <xdr:to>
      <xdr:col>107</xdr:col>
      <xdr:colOff>101600</xdr:colOff>
      <xdr:row>75</xdr:row>
      <xdr:rowOff>123063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114189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9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29807</xdr:rowOff>
    </xdr:from>
    <xdr:to>
      <xdr:col>102</xdr:col>
      <xdr:colOff>165100</xdr:colOff>
      <xdr:row>75</xdr:row>
      <xdr:rowOff>131407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122534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58230</xdr:rowOff>
    </xdr:from>
    <xdr:to>
      <xdr:col>98</xdr:col>
      <xdr:colOff>38100</xdr:colOff>
      <xdr:row>75</xdr:row>
      <xdr:rowOff>159829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16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150956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ふるさと納税の基金であるふるさと納税振興基金が安定して積立てできているので、類似団体を上回る結果となっている。扶助費は毎年伸びている状態である。維持補修費は、年々増えてくるものと思われる。普通建設事業費（うち更新工事）がかなり伸びているが、これは文化ホール図書館空調改修工事及び防災行政無線同報系デジタル更新整備工事によるものである。今後も大規模工事等で上昇していくものと考えられる。基金等の活用を図りながら今後も将来を予測し財政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15,490
15,227
90.12
13,054,310
12,703,987
222,619
4,625,277
6,040,786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30429</xdr:rowOff>
    </xdr:from>
    <xdr:to>
      <xdr:col>24</xdr:col>
      <xdr:colOff>63500</xdr:colOff>
      <xdr:row>35</xdr:row>
      <xdr:rowOff>33630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3117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68377</xdr:rowOff>
    </xdr:from>
    <xdr:to>
      <xdr:col>19</xdr:col>
      <xdr:colOff>177800</xdr:colOff>
      <xdr:row>35</xdr:row>
      <xdr:rowOff>30429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7677"/>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68377</xdr:rowOff>
    </xdr:from>
    <xdr:to>
      <xdr:col>15</xdr:col>
      <xdr:colOff>50800</xdr:colOff>
      <xdr:row>34</xdr:row>
      <xdr:rowOff>110439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9767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110439</xdr:rowOff>
    </xdr:from>
    <xdr:to>
      <xdr:col>10</xdr:col>
      <xdr:colOff>114300</xdr:colOff>
      <xdr:row>35</xdr:row>
      <xdr:rowOff>6655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973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25061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154280</xdr:rowOff>
    </xdr:from>
    <xdr:to>
      <xdr:col>24</xdr:col>
      <xdr:colOff>114300</xdr:colOff>
      <xdr:row>35</xdr:row>
      <xdr:rowOff>84430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132707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151079</xdr:rowOff>
    </xdr:from>
    <xdr:to>
      <xdr:col>20</xdr:col>
      <xdr:colOff>38100</xdr:colOff>
      <xdr:row>35</xdr:row>
      <xdr:rowOff>81229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72356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17577</xdr:rowOff>
    </xdr:from>
    <xdr:to>
      <xdr:col>15</xdr:col>
      <xdr:colOff>101600</xdr:colOff>
      <xdr:row>34</xdr:row>
      <xdr:rowOff>119177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110304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59639</xdr:rowOff>
    </xdr:from>
    <xdr:to>
      <xdr:col>10</xdr:col>
      <xdr:colOff>165100</xdr:colOff>
      <xdr:row>34</xdr:row>
      <xdr:rowOff>161239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152366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127305</xdr:rowOff>
    </xdr:from>
    <xdr:to>
      <xdr:col>6</xdr:col>
      <xdr:colOff>38100</xdr:colOff>
      <xdr:row>35</xdr:row>
      <xdr:rowOff>57455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48582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1758</xdr:rowOff>
    </xdr:from>
    <xdr:to>
      <xdr:col>24</xdr:col>
      <xdr:colOff>63500</xdr:colOff>
      <xdr:row>56</xdr:row>
      <xdr:rowOff>127758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088608"/>
          <a:ext cx="838200" cy="6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133877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9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127758</xdr:rowOff>
    </xdr:from>
    <xdr:to>
      <xdr:col>19</xdr:col>
      <xdr:colOff>177800</xdr:colOff>
      <xdr:row>56</xdr:row>
      <xdr:rowOff>170543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28958"/>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133191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61990</xdr:rowOff>
    </xdr:from>
    <xdr:to>
      <xdr:col>15</xdr:col>
      <xdr:colOff>50800</xdr:colOff>
      <xdr:row>56</xdr:row>
      <xdr:rowOff>170543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63190"/>
          <a:ext cx="889000" cy="1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2423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61990</xdr:rowOff>
    </xdr:from>
    <xdr:to>
      <xdr:col>10</xdr:col>
      <xdr:colOff>114300</xdr:colOff>
      <xdr:row>57</xdr:row>
      <xdr:rowOff>20865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663190"/>
          <a:ext cx="889000" cy="13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10515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143830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8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122408</xdr:rowOff>
    </xdr:from>
    <xdr:to>
      <xdr:col>24</xdr:col>
      <xdr:colOff>114300</xdr:colOff>
      <xdr:row>53</xdr:row>
      <xdr:rowOff>52558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0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145285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88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76958</xdr:rowOff>
    </xdr:from>
    <xdr:to>
      <xdr:col>20</xdr:col>
      <xdr:colOff>38100</xdr:colOff>
      <xdr:row>57</xdr:row>
      <xdr:rowOff>7108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23635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5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119743</xdr:rowOff>
    </xdr:from>
    <xdr:to>
      <xdr:col>15</xdr:col>
      <xdr:colOff>101600</xdr:colOff>
      <xdr:row>57</xdr:row>
      <xdr:rowOff>49893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66420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9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11190</xdr:rowOff>
    </xdr:from>
    <xdr:to>
      <xdr:col>10</xdr:col>
      <xdr:colOff>165100</xdr:colOff>
      <xdr:row>56</xdr:row>
      <xdr:rowOff>112790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129317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38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141515</xdr:rowOff>
    </xdr:from>
    <xdr:to>
      <xdr:col>6</xdr:col>
      <xdr:colOff>38100</xdr:colOff>
      <xdr:row>57</xdr:row>
      <xdr:rowOff>71665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88192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1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51270</xdr:rowOff>
    </xdr:from>
    <xdr:to>
      <xdr:col>24</xdr:col>
      <xdr:colOff>63500</xdr:colOff>
      <xdr:row>76</xdr:row>
      <xdr:rowOff>55384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224220"/>
          <a:ext cx="838200" cy="86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55384</xdr:rowOff>
    </xdr:from>
    <xdr:to>
      <xdr:col>19</xdr:col>
      <xdr:colOff>177800</xdr:colOff>
      <xdr:row>77</xdr:row>
      <xdr:rowOff>33153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85584"/>
          <a:ext cx="889000" cy="1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142405</xdr:rowOff>
    </xdr:from>
    <xdr:to>
      <xdr:col>15</xdr:col>
      <xdr:colOff>50800</xdr:colOff>
      <xdr:row>77</xdr:row>
      <xdr:rowOff>33153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172605"/>
          <a:ext cx="889000" cy="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139209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142405</xdr:rowOff>
    </xdr:from>
    <xdr:to>
      <xdr:col>10</xdr:col>
      <xdr:colOff>114300</xdr:colOff>
      <xdr:row>76</xdr:row>
      <xdr:rowOff>152636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72605"/>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104500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117663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470</xdr:rowOff>
    </xdr:from>
    <xdr:to>
      <xdr:col>24</xdr:col>
      <xdr:colOff>114300</xdr:colOff>
      <xdr:row>71</xdr:row>
      <xdr:rowOff>102070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1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86847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08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4584</xdr:rowOff>
    </xdr:from>
    <xdr:to>
      <xdr:col>20</xdr:col>
      <xdr:colOff>38100</xdr:colOff>
      <xdr:row>76</xdr:row>
      <xdr:rowOff>106184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97311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153803</xdr:rowOff>
    </xdr:from>
    <xdr:to>
      <xdr:col>15</xdr:col>
      <xdr:colOff>101600</xdr:colOff>
      <xdr:row>77</xdr:row>
      <xdr:rowOff>83953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75080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91605</xdr:rowOff>
    </xdr:from>
    <xdr:to>
      <xdr:col>10</xdr:col>
      <xdr:colOff>165100</xdr:colOff>
      <xdr:row>77</xdr:row>
      <xdr:rowOff>21755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12882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1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101836</xdr:rowOff>
    </xdr:from>
    <xdr:to>
      <xdr:col>6</xdr:col>
      <xdr:colOff>38100</xdr:colOff>
      <xdr:row>77</xdr:row>
      <xdr:rowOff>31986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23113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2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138511</xdr:rowOff>
    </xdr:from>
    <xdr:to>
      <xdr:col>24</xdr:col>
      <xdr:colOff>63500</xdr:colOff>
      <xdr:row>98</xdr:row>
      <xdr:rowOff>7471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769161"/>
          <a:ext cx="838200" cy="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116611</xdr:rowOff>
    </xdr:from>
    <xdr:to>
      <xdr:col>19</xdr:col>
      <xdr:colOff>177800</xdr:colOff>
      <xdr:row>97</xdr:row>
      <xdr:rowOff>138511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747261"/>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116611</xdr:rowOff>
    </xdr:from>
    <xdr:to>
      <xdr:col>15</xdr:col>
      <xdr:colOff>50800</xdr:colOff>
      <xdr:row>98</xdr:row>
      <xdr:rowOff>4102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747261"/>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2670</xdr:rowOff>
    </xdr:from>
    <xdr:to>
      <xdr:col>10</xdr:col>
      <xdr:colOff>114300</xdr:colOff>
      <xdr:row>98</xdr:row>
      <xdr:rowOff>4102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80477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128121</xdr:rowOff>
    </xdr:from>
    <xdr:to>
      <xdr:col>24</xdr:col>
      <xdr:colOff>114300</xdr:colOff>
      <xdr:row>98</xdr:row>
      <xdr:rowOff>58271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7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43048</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87711</xdr:rowOff>
    </xdr:from>
    <xdr:to>
      <xdr:col>20</xdr:col>
      <xdr:colOff>38100</xdr:colOff>
      <xdr:row>98</xdr:row>
      <xdr:rowOff>17861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7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8988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81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65811</xdr:rowOff>
    </xdr:from>
    <xdr:to>
      <xdr:col>15</xdr:col>
      <xdr:colOff>101600</xdr:colOff>
      <xdr:row>97</xdr:row>
      <xdr:rowOff>167411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6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158538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7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124752</xdr:rowOff>
    </xdr:from>
    <xdr:to>
      <xdr:col>10</xdr:col>
      <xdr:colOff>165100</xdr:colOff>
      <xdr:row>98</xdr:row>
      <xdr:rowOff>54902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7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46029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8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123320</xdr:rowOff>
    </xdr:from>
    <xdr:to>
      <xdr:col>6</xdr:col>
      <xdr:colOff>38100</xdr:colOff>
      <xdr:row>98</xdr:row>
      <xdr:rowOff>53470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7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44597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8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152981</xdr:rowOff>
    </xdr:from>
    <xdr:to>
      <xdr:col>55</xdr:col>
      <xdr:colOff>0</xdr:colOff>
      <xdr:row>57</xdr:row>
      <xdr:rowOff>9398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582731"/>
          <a:ext cx="838200" cy="19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140436</xdr:rowOff>
    </xdr:from>
    <xdr:to>
      <xdr:col>50</xdr:col>
      <xdr:colOff>114300</xdr:colOff>
      <xdr:row>55</xdr:row>
      <xdr:rowOff>152981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570186"/>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140436</xdr:rowOff>
    </xdr:from>
    <xdr:to>
      <xdr:col>45</xdr:col>
      <xdr:colOff>177800</xdr:colOff>
      <xdr:row>57</xdr:row>
      <xdr:rowOff>21665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570186"/>
          <a:ext cx="889000" cy="2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28698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21665</xdr:rowOff>
    </xdr:from>
    <xdr:to>
      <xdr:col>41</xdr:col>
      <xdr:colOff>50800</xdr:colOff>
      <xdr:row>57</xdr:row>
      <xdr:rowOff>158624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794315"/>
          <a:ext cx="889000" cy="1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130048</xdr:rowOff>
    </xdr:from>
    <xdr:to>
      <xdr:col>55</xdr:col>
      <xdr:colOff>50800</xdr:colOff>
      <xdr:row>57</xdr:row>
      <xdr:rowOff>60198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108475</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102181</xdr:rowOff>
    </xdr:from>
    <xdr:to>
      <xdr:col>50</xdr:col>
      <xdr:colOff>165100</xdr:colOff>
      <xdr:row>56</xdr:row>
      <xdr:rowOff>32331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3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48858</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39795" y="930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89636</xdr:rowOff>
    </xdr:from>
    <xdr:to>
      <xdr:col>46</xdr:col>
      <xdr:colOff>38100</xdr:colOff>
      <xdr:row>56</xdr:row>
      <xdr:rowOff>19786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36313</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50795" y="929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142315</xdr:rowOff>
    </xdr:from>
    <xdr:to>
      <xdr:col>41</xdr:col>
      <xdr:colOff>101600</xdr:colOff>
      <xdr:row>57</xdr:row>
      <xdr:rowOff>72465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63592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8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107824</xdr:rowOff>
    </xdr:from>
    <xdr:to>
      <xdr:col>36</xdr:col>
      <xdr:colOff>165100</xdr:colOff>
      <xdr:row>58</xdr:row>
      <xdr:rowOff>37974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29101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9055</xdr:rowOff>
    </xdr:from>
    <xdr:to>
      <xdr:col>55</xdr:col>
      <xdr:colOff>0</xdr:colOff>
      <xdr:row>75</xdr:row>
      <xdr:rowOff>85407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2182005"/>
          <a:ext cx="838200" cy="76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9055</xdr:rowOff>
    </xdr:from>
    <xdr:to>
      <xdr:col>50</xdr:col>
      <xdr:colOff>114300</xdr:colOff>
      <xdr:row>75</xdr:row>
      <xdr:rowOff>126121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2182005"/>
          <a:ext cx="889000" cy="80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155726</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0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126121</xdr:rowOff>
    </xdr:from>
    <xdr:to>
      <xdr:col>45</xdr:col>
      <xdr:colOff>177800</xdr:colOff>
      <xdr:row>77</xdr:row>
      <xdr:rowOff>111925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2984871"/>
          <a:ext cx="889000" cy="32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49082</xdr:rowOff>
    </xdr:from>
    <xdr:to>
      <xdr:col>41</xdr:col>
      <xdr:colOff>50800</xdr:colOff>
      <xdr:row>77</xdr:row>
      <xdr:rowOff>111925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079282"/>
          <a:ext cx="889000" cy="23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162721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1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34607</xdr:rowOff>
    </xdr:from>
    <xdr:to>
      <xdr:col>55</xdr:col>
      <xdr:colOff>50800</xdr:colOff>
      <xdr:row>75</xdr:row>
      <xdr:rowOff>136207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8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13034</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8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129705</xdr:rowOff>
    </xdr:from>
    <xdr:to>
      <xdr:col>50</xdr:col>
      <xdr:colOff>165100</xdr:colOff>
      <xdr:row>71</xdr:row>
      <xdr:rowOff>59855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21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76382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19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75321</xdr:rowOff>
    </xdr:from>
    <xdr:to>
      <xdr:col>46</xdr:col>
      <xdr:colOff>38100</xdr:colOff>
      <xdr:row>76</xdr:row>
      <xdr:rowOff>5471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29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168048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2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61125</xdr:rowOff>
    </xdr:from>
    <xdr:to>
      <xdr:col>41</xdr:col>
      <xdr:colOff>101600</xdr:colOff>
      <xdr:row>77</xdr:row>
      <xdr:rowOff>162725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2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153852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169732</xdr:rowOff>
    </xdr:from>
    <xdr:to>
      <xdr:col>36</xdr:col>
      <xdr:colOff>165100</xdr:colOff>
      <xdr:row>76</xdr:row>
      <xdr:rowOff>99882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116410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8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83790</xdr:rowOff>
    </xdr:from>
    <xdr:to>
      <xdr:col>55</xdr:col>
      <xdr:colOff>0</xdr:colOff>
      <xdr:row>98</xdr:row>
      <xdr:rowOff>74109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14440"/>
          <a:ext cx="838200" cy="16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83790</xdr:rowOff>
    </xdr:from>
    <xdr:to>
      <xdr:col>50</xdr:col>
      <xdr:colOff>114300</xdr:colOff>
      <xdr:row>98</xdr:row>
      <xdr:rowOff>102487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14440"/>
          <a:ext cx="889000" cy="19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42451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97948</xdr:rowOff>
    </xdr:from>
    <xdr:to>
      <xdr:col>45</xdr:col>
      <xdr:colOff>177800</xdr:colOff>
      <xdr:row>98</xdr:row>
      <xdr:rowOff>102487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90004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76610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97948</xdr:rowOff>
    </xdr:from>
    <xdr:to>
      <xdr:col>41</xdr:col>
      <xdr:colOff>50800</xdr:colOff>
      <xdr:row>98</xdr:row>
      <xdr:rowOff>143864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900048"/>
          <a:ext cx="8890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84351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28850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23309</xdr:rowOff>
    </xdr:from>
    <xdr:to>
      <xdr:col>55</xdr:col>
      <xdr:colOff>50800</xdr:colOff>
      <xdr:row>98</xdr:row>
      <xdr:rowOff>124909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8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1736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32990</xdr:rowOff>
    </xdr:from>
    <xdr:to>
      <xdr:col>50</xdr:col>
      <xdr:colOff>165100</xdr:colOff>
      <xdr:row>97</xdr:row>
      <xdr:rowOff>134590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125717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51687</xdr:rowOff>
    </xdr:from>
    <xdr:to>
      <xdr:col>46</xdr:col>
      <xdr:colOff>38100</xdr:colOff>
      <xdr:row>98</xdr:row>
      <xdr:rowOff>153287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144414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4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47148</xdr:rowOff>
    </xdr:from>
    <xdr:to>
      <xdr:col>41</xdr:col>
      <xdr:colOff>101600</xdr:colOff>
      <xdr:row>98</xdr:row>
      <xdr:rowOff>148748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139875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4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93064</xdr:rowOff>
    </xdr:from>
    <xdr:to>
      <xdr:col>36</xdr:col>
      <xdr:colOff>165100</xdr:colOff>
      <xdr:row>99</xdr:row>
      <xdr:rowOff>23214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14341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8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45027</xdr:rowOff>
    </xdr:from>
    <xdr:to>
      <xdr:col>85</xdr:col>
      <xdr:colOff>127000</xdr:colOff>
      <xdr:row>35</xdr:row>
      <xdr:rowOff>113901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45777"/>
          <a:ext cx="838200" cy="6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32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132548</xdr:rowOff>
    </xdr:from>
    <xdr:to>
      <xdr:col>81</xdr:col>
      <xdr:colOff>50800</xdr:colOff>
      <xdr:row>35</xdr:row>
      <xdr:rowOff>113901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961848"/>
          <a:ext cx="8890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132548</xdr:rowOff>
    </xdr:from>
    <xdr:to>
      <xdr:col>76</xdr:col>
      <xdr:colOff>114300</xdr:colOff>
      <xdr:row>38</xdr:row>
      <xdr:rowOff>52701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961848"/>
          <a:ext cx="889000" cy="60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138062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52701</xdr:rowOff>
    </xdr:from>
    <xdr:to>
      <xdr:col>71</xdr:col>
      <xdr:colOff>177800</xdr:colOff>
      <xdr:row>38</xdr:row>
      <xdr:rowOff>60278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67801"/>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165677</xdr:rowOff>
    </xdr:from>
    <xdr:to>
      <xdr:col>85</xdr:col>
      <xdr:colOff>177800</xdr:colOff>
      <xdr:row>35</xdr:row>
      <xdr:rowOff>95827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17104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63101</xdr:rowOff>
    </xdr:from>
    <xdr:to>
      <xdr:col>81</xdr:col>
      <xdr:colOff>101600</xdr:colOff>
      <xdr:row>35</xdr:row>
      <xdr:rowOff>164701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5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81748</xdr:rowOff>
    </xdr:from>
    <xdr:to>
      <xdr:col>76</xdr:col>
      <xdr:colOff>165100</xdr:colOff>
      <xdr:row>35</xdr:row>
      <xdr:rowOff>11898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9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28425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6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1901</xdr:rowOff>
    </xdr:from>
    <xdr:to>
      <xdr:col>72</xdr:col>
      <xdr:colOff>38100</xdr:colOff>
      <xdr:row>38</xdr:row>
      <xdr:rowOff>103501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94628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9478</xdr:rowOff>
    </xdr:from>
    <xdr:to>
      <xdr:col>67</xdr:col>
      <xdr:colOff>101600</xdr:colOff>
      <xdr:row>38</xdr:row>
      <xdr:rowOff>111078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102205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149301</xdr:rowOff>
    </xdr:from>
    <xdr:to>
      <xdr:col>85</xdr:col>
      <xdr:colOff>126364</xdr:colOff>
      <xdr:row>56</xdr:row>
      <xdr:rowOff>8503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50351"/>
          <a:ext cx="1269" cy="105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12330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6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8503</xdr:rowOff>
    </xdr:from>
    <xdr:to>
      <xdr:col>86</xdr:col>
      <xdr:colOff>25400</xdr:colOff>
      <xdr:row>56</xdr:row>
      <xdr:rowOff>8503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609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95978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2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149301</xdr:rowOff>
    </xdr:from>
    <xdr:to>
      <xdr:col>86</xdr:col>
      <xdr:colOff>25400</xdr:colOff>
      <xdr:row>49</xdr:row>
      <xdr:rowOff>149301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5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88512</xdr:rowOff>
    </xdr:from>
    <xdr:to>
      <xdr:col>85</xdr:col>
      <xdr:colOff>127000</xdr:colOff>
      <xdr:row>56</xdr:row>
      <xdr:rowOff>3302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346812"/>
          <a:ext cx="838200" cy="2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36492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895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13615</xdr:rowOff>
    </xdr:from>
    <xdr:to>
      <xdr:col>85</xdr:col>
      <xdr:colOff>177800</xdr:colOff>
      <xdr:row>53</xdr:row>
      <xdr:rowOff>115215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1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3302</xdr:rowOff>
    </xdr:from>
    <xdr:to>
      <xdr:col>81</xdr:col>
      <xdr:colOff>50800</xdr:colOff>
      <xdr:row>57</xdr:row>
      <xdr:rowOff>111754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04502"/>
          <a:ext cx="889000" cy="27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167462</xdr:rowOff>
    </xdr:from>
    <xdr:to>
      <xdr:col>81</xdr:col>
      <xdr:colOff>101600</xdr:colOff>
      <xdr:row>53</xdr:row>
      <xdr:rowOff>97612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0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114139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88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84074</xdr:rowOff>
    </xdr:from>
    <xdr:to>
      <xdr:col>76</xdr:col>
      <xdr:colOff>114300</xdr:colOff>
      <xdr:row>57</xdr:row>
      <xdr:rowOff>111754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56724"/>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101682</xdr:rowOff>
    </xdr:from>
    <xdr:to>
      <xdr:col>76</xdr:col>
      <xdr:colOff>165100</xdr:colOff>
      <xdr:row>54</xdr:row>
      <xdr:rowOff>31832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1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48359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89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84074</xdr:rowOff>
    </xdr:from>
    <xdr:to>
      <xdr:col>71</xdr:col>
      <xdr:colOff>177800</xdr:colOff>
      <xdr:row>57</xdr:row>
      <xdr:rowOff>125870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56724"/>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16358</xdr:rowOff>
    </xdr:from>
    <xdr:to>
      <xdr:col>72</xdr:col>
      <xdr:colOff>38100</xdr:colOff>
      <xdr:row>54</xdr:row>
      <xdr:rowOff>117958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27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134485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0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171234</xdr:rowOff>
    </xdr:from>
    <xdr:to>
      <xdr:col>67</xdr:col>
      <xdr:colOff>101600</xdr:colOff>
      <xdr:row>54</xdr:row>
      <xdr:rowOff>101384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25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117911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0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37712</xdr:rowOff>
    </xdr:from>
    <xdr:to>
      <xdr:col>85</xdr:col>
      <xdr:colOff>177800</xdr:colOff>
      <xdr:row>54</xdr:row>
      <xdr:rowOff>139312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16139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123952</xdr:rowOff>
    </xdr:from>
    <xdr:to>
      <xdr:col>81</xdr:col>
      <xdr:colOff>101600</xdr:colOff>
      <xdr:row>56</xdr:row>
      <xdr:rowOff>54102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45229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60954</xdr:rowOff>
    </xdr:from>
    <xdr:to>
      <xdr:col>76</xdr:col>
      <xdr:colOff>165100</xdr:colOff>
      <xdr:row>57</xdr:row>
      <xdr:rowOff>162554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153681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33274</xdr:rowOff>
    </xdr:from>
    <xdr:to>
      <xdr:col>72</xdr:col>
      <xdr:colOff>38100</xdr:colOff>
      <xdr:row>57</xdr:row>
      <xdr:rowOff>134874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126001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75070</xdr:rowOff>
    </xdr:from>
    <xdr:to>
      <xdr:col>67</xdr:col>
      <xdr:colOff>101600</xdr:colOff>
      <xdr:row>58</xdr:row>
      <xdr:rowOff>5220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167797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437</xdr:rowOff>
    </xdr:from>
    <xdr:to>
      <xdr:col>85</xdr:col>
      <xdr:colOff>127000</xdr:colOff>
      <xdr:row>78</xdr:row>
      <xdr:rowOff>139655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73537"/>
          <a:ext cx="8382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100243</xdr:rowOff>
    </xdr:from>
    <xdr:to>
      <xdr:col>81</xdr:col>
      <xdr:colOff>50800</xdr:colOff>
      <xdr:row>78</xdr:row>
      <xdr:rowOff>437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01893"/>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100243</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01893"/>
          <a:ext cx="889000" cy="2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99420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72520"/>
          <a:ext cx="8890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88855</xdr:rowOff>
    </xdr:from>
    <xdr:to>
      <xdr:col>85</xdr:col>
      <xdr:colOff>177800</xdr:colOff>
      <xdr:row>79</xdr:row>
      <xdr:rowOff>19005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3782</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768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121087</xdr:rowOff>
    </xdr:from>
    <xdr:to>
      <xdr:col>81</xdr:col>
      <xdr:colOff>101600</xdr:colOff>
      <xdr:row>78</xdr:row>
      <xdr:rowOff>51237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42364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49443</xdr:rowOff>
    </xdr:from>
    <xdr:to>
      <xdr:col>76</xdr:col>
      <xdr:colOff>165100</xdr:colOff>
      <xdr:row>77</xdr:row>
      <xdr:rowOff>151043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142170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4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48620</xdr:rowOff>
    </xdr:from>
    <xdr:to>
      <xdr:col>67</xdr:col>
      <xdr:colOff>101600</xdr:colOff>
      <xdr:row>78</xdr:row>
      <xdr:rowOff>150220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141347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14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100674</xdr:rowOff>
    </xdr:from>
    <xdr:to>
      <xdr:col>85</xdr:col>
      <xdr:colOff>127000</xdr:colOff>
      <xdr:row>99</xdr:row>
      <xdr:rowOff>127095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7074224"/>
          <a:ext cx="8382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142262</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5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127095</xdr:rowOff>
    </xdr:from>
    <xdr:to>
      <xdr:col>81</xdr:col>
      <xdr:colOff>50800</xdr:colOff>
      <xdr:row>99</xdr:row>
      <xdr:rowOff>153710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7100645"/>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112516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153710</xdr:rowOff>
    </xdr:from>
    <xdr:to>
      <xdr:col>76</xdr:col>
      <xdr:colOff>114300</xdr:colOff>
      <xdr:row>100</xdr:row>
      <xdr:rowOff>2899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7127260"/>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144211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45044</xdr:rowOff>
    </xdr:from>
    <xdr:to>
      <xdr:col>71</xdr:col>
      <xdr:colOff>177800</xdr:colOff>
      <xdr:row>100</xdr:row>
      <xdr:rowOff>2899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04244"/>
          <a:ext cx="889000" cy="64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97674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84366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0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49874</xdr:rowOff>
    </xdr:from>
    <xdr:to>
      <xdr:col>85</xdr:col>
      <xdr:colOff>177800</xdr:colOff>
      <xdr:row>99</xdr:row>
      <xdr:rowOff>151474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70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136251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9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76295</xdr:rowOff>
    </xdr:from>
    <xdr:to>
      <xdr:col>81</xdr:col>
      <xdr:colOff>101600</xdr:colOff>
      <xdr:row>100</xdr:row>
      <xdr:rowOff>6445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704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169022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714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102910</xdr:rowOff>
    </xdr:from>
    <xdr:to>
      <xdr:col>76</xdr:col>
      <xdr:colOff>165100</xdr:colOff>
      <xdr:row>100</xdr:row>
      <xdr:rowOff>33060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70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100</xdr:row>
      <xdr:rowOff>24187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71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123549</xdr:rowOff>
    </xdr:from>
    <xdr:to>
      <xdr:col>72</xdr:col>
      <xdr:colOff>38100</xdr:colOff>
      <xdr:row>100</xdr:row>
      <xdr:rowOff>53699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70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100</xdr:row>
      <xdr:rowOff>44826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71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165694</xdr:rowOff>
    </xdr:from>
    <xdr:to>
      <xdr:col>67</xdr:col>
      <xdr:colOff>101600</xdr:colOff>
      <xdr:row>96</xdr:row>
      <xdr:rowOff>95844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86971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総務費、民生費、消防費、教育費及び公債費が上昇し、特に民生費と総務費が大きく上昇し、類似団体平均を上回っている。総務費では、特別定額給付金が、民生費では、総合福祉センター建物本体工事が大きいウエイトを占めている。今後とも費目ごと、目的ごとの予算配分を検討しながら健全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平成３０年度の普通交付税過少交付による錯誤分交付の影響からかなり好転したが、令和２年度は、ようやく通常の年度へ戻った形となった。年々予算規模が大きくなる中、財政調整基金は予算編成をする上で重要な基金であるので、状況を把握しながら、取り崩し、積み増し等計画的に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上位３会計は、比較的安定しており、水道事業会計については</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ポイント上昇した。その他の特別会計は黒字を何とか保っている状態である。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13054310</v>
      </c>
      <c r="BO4" s="433"/>
      <c r="BP4" s="433"/>
      <c r="BQ4" s="433"/>
      <c r="BR4" s="433"/>
      <c r="BS4" s="433"/>
      <c r="BT4" s="433"/>
      <c r="BU4" s="434"/>
      <c r="BV4" s="432">
        <v>11437904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4.8</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12703987</v>
      </c>
      <c r="BO5" s="470"/>
      <c r="BP5" s="470"/>
      <c r="BQ5" s="470"/>
      <c r="BR5" s="470"/>
      <c r="BS5" s="470"/>
      <c r="BT5" s="470"/>
      <c r="BU5" s="471"/>
      <c r="BV5" s="469">
        <v>11149746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92.4</v>
      </c>
      <c r="CU5" s="467"/>
      <c r="CV5" s="467"/>
      <c r="CW5" s="467"/>
      <c r="CX5" s="467"/>
      <c r="CY5" s="467"/>
      <c r="CZ5" s="467"/>
      <c r="DA5" s="468"/>
      <c r="DB5" s="466">
        <v>84</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350323</v>
      </c>
      <c r="BO6" s="470"/>
      <c r="BP6" s="470"/>
      <c r="BQ6" s="470"/>
      <c r="BR6" s="470"/>
      <c r="BS6" s="470"/>
      <c r="BT6" s="470"/>
      <c r="BU6" s="471"/>
      <c r="BV6" s="469">
        <v>288158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95.9</v>
      </c>
      <c r="CU6" s="507"/>
      <c r="CV6" s="507"/>
      <c r="CW6" s="507"/>
      <c r="CX6" s="507"/>
      <c r="CY6" s="507"/>
      <c r="CZ6" s="507"/>
      <c r="DA6" s="508"/>
      <c r="DB6" s="506">
        <v>87.2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127704</v>
      </c>
      <c r="BO7" s="470"/>
      <c r="BP7" s="470"/>
      <c r="BQ7" s="470"/>
      <c r="BR7" s="470"/>
      <c r="BS7" s="470"/>
      <c r="BT7" s="470"/>
      <c r="BU7" s="471"/>
      <c r="BV7" s="469">
        <v>47540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4625277</v>
      </c>
      <c r="CU7" s="470"/>
      <c r="CV7" s="470"/>
      <c r="CW7" s="470"/>
      <c r="CX7" s="470"/>
      <c r="CY7" s="470"/>
      <c r="CZ7" s="470"/>
      <c r="DA7" s="471"/>
      <c r="DB7" s="469">
        <v>4807752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222619</v>
      </c>
      <c r="BO8" s="470"/>
      <c r="BP8" s="470"/>
      <c r="BQ8" s="470"/>
      <c r="BR8" s="470"/>
      <c r="BS8" s="470"/>
      <c r="BT8" s="470"/>
      <c r="BU8" s="471"/>
      <c r="BV8" s="469">
        <v>240618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0.49</v>
      </c>
      <c r="CU8" s="510"/>
      <c r="CV8" s="510"/>
      <c r="CW8" s="510"/>
      <c r="CX8" s="510"/>
      <c r="CY8" s="510"/>
      <c r="CZ8" s="510"/>
      <c r="DA8" s="511"/>
      <c r="DB8" s="509">
        <v>0.47</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15194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-17999</v>
      </c>
      <c r="BO9" s="470"/>
      <c r="BP9" s="470"/>
      <c r="BQ9" s="470"/>
      <c r="BR9" s="470"/>
      <c r="BS9" s="470"/>
      <c r="BT9" s="470"/>
      <c r="BU9" s="471"/>
      <c r="BV9" s="469">
        <v>6919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8.3000000000000007</v>
      </c>
      <c r="CU9" s="467"/>
      <c r="CV9" s="467"/>
      <c r="CW9" s="467"/>
      <c r="CX9" s="467"/>
      <c r="CY9" s="467"/>
      <c r="CZ9" s="467"/>
      <c r="DA9" s="468"/>
      <c r="DB9" s="466">
        <v>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16109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920621</v>
      </c>
      <c r="BO10" s="470"/>
      <c r="BP10" s="470"/>
      <c r="BQ10" s="470"/>
      <c r="BR10" s="470"/>
      <c r="BS10" s="470"/>
      <c r="BT10" s="470"/>
      <c r="BU10" s="471"/>
      <c r="BV10" s="469">
        <v>1000870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2">
      <c r="A12" s="187"/>
      <c r="B12" s="529" t="s">
        <v>128</v>
      </c>
      <c r="C12" s="530"/>
      <c r="D12" s="530"/>
      <c r="E12" s="530"/>
      <c r="F12" s="530"/>
      <c r="G12" s="530"/>
      <c r="H12" s="530"/>
      <c r="I12" s="530"/>
      <c r="J12" s="530"/>
      <c r="K12" s="531"/>
      <c r="L12" s="538" t="s">
        <v>129</v>
      </c>
      <c r="M12" s="539"/>
      <c r="N12" s="539"/>
      <c r="O12" s="539"/>
      <c r="P12" s="539"/>
      <c r="Q12" s="540"/>
      <c r="R12" s="541">
        <v>15490</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940438</v>
      </c>
      <c r="BO12" s="470"/>
      <c r="BP12" s="470"/>
      <c r="BQ12" s="470"/>
      <c r="BR12" s="470"/>
      <c r="BS12" s="470"/>
      <c r="BT12" s="470"/>
      <c r="BU12" s="471"/>
      <c r="BV12" s="469">
        <v>596189</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15227</v>
      </c>
      <c r="S13" s="554"/>
      <c r="T13" s="554"/>
      <c r="U13" s="554"/>
      <c r="V13" s="555"/>
      <c r="W13" s="485" t="s">
        <v>138</v>
      </c>
      <c r="X13" s="486"/>
      <c r="Y13" s="486"/>
      <c r="Z13" s="486"/>
      <c r="AA13" s="486"/>
      <c r="AB13" s="476"/>
      <c r="AC13" s="520">
        <v>2558</v>
      </c>
      <c r="AD13" s="521"/>
      <c r="AE13" s="521"/>
      <c r="AF13" s="521"/>
      <c r="AG13" s="563"/>
      <c r="AH13" s="520">
        <v>2523</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-37816</v>
      </c>
      <c r="BO13" s="470"/>
      <c r="BP13" s="470"/>
      <c r="BQ13" s="470"/>
      <c r="BR13" s="470"/>
      <c r="BS13" s="470"/>
      <c r="BT13" s="470"/>
      <c r="BU13" s="471"/>
      <c r="BV13" s="469">
        <v>411600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7.8</v>
      </c>
      <c r="CU13" s="467"/>
      <c r="CV13" s="467"/>
      <c r="CW13" s="467"/>
      <c r="CX13" s="467"/>
      <c r="CY13" s="467"/>
      <c r="CZ13" s="467"/>
      <c r="DA13" s="468"/>
      <c r="DB13" s="466">
        <v>7.4</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15642</v>
      </c>
      <c r="S14" s="554"/>
      <c r="T14" s="554"/>
      <c r="U14" s="554"/>
      <c r="V14" s="555"/>
      <c r="W14" s="459"/>
      <c r="X14" s="460"/>
      <c r="Y14" s="460"/>
      <c r="Z14" s="460"/>
      <c r="AA14" s="460"/>
      <c r="AB14" s="449"/>
      <c r="AC14" s="556">
        <v>31</v>
      </c>
      <c r="AD14" s="557"/>
      <c r="AE14" s="557"/>
      <c r="AF14" s="557"/>
      <c r="AG14" s="558"/>
      <c r="AH14" s="556">
        <v>30.6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136</v>
      </c>
      <c r="CU14" s="568"/>
      <c r="CV14" s="568"/>
      <c r="CW14" s="568"/>
      <c r="CX14" s="568"/>
      <c r="CY14" s="568"/>
      <c r="CZ14" s="568"/>
      <c r="DA14" s="569"/>
      <c r="DB14" s="567" t="s">
        <v>136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137</v>
      </c>
      <c r="N15" s="561"/>
      <c r="O15" s="561"/>
      <c r="P15" s="561"/>
      <c r="Q15" s="562"/>
      <c r="R15" s="553">
        <v>15408</v>
      </c>
      <c r="S15" s="554"/>
      <c r="T15" s="554"/>
      <c r="U15" s="554"/>
      <c r="V15" s="555"/>
      <c r="W15" s="485" t="s">
        <v>145</v>
      </c>
      <c r="X15" s="486"/>
      <c r="Y15" s="486"/>
      <c r="Z15" s="486"/>
      <c r="AA15" s="486"/>
      <c r="AB15" s="476"/>
      <c r="AC15" s="520">
        <v>1703</v>
      </c>
      <c r="AD15" s="521"/>
      <c r="AE15" s="521"/>
      <c r="AF15" s="521"/>
      <c r="AG15" s="563"/>
      <c r="AH15" s="520">
        <v>1760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1816189</v>
      </c>
      <c r="BO15" s="433"/>
      <c r="BP15" s="433"/>
      <c r="BQ15" s="433"/>
      <c r="BR15" s="433"/>
      <c r="BS15" s="433"/>
      <c r="BT15" s="433"/>
      <c r="BU15" s="434"/>
      <c r="BV15" s="432">
        <v>1696002</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20.6</v>
      </c>
      <c r="AD16" s="557"/>
      <c r="AE16" s="557"/>
      <c r="AF16" s="557"/>
      <c r="AG16" s="558"/>
      <c r="AH16" s="556">
        <v>21.4</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3980105</v>
      </c>
      <c r="BO16" s="470"/>
      <c r="BP16" s="470"/>
      <c r="BQ16" s="470"/>
      <c r="BR16" s="470"/>
      <c r="BS16" s="470"/>
      <c r="BT16" s="470"/>
      <c r="BU16" s="471"/>
      <c r="BV16" s="469">
        <v>3801897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3994</v>
      </c>
      <c r="AD17" s="521"/>
      <c r="AE17" s="521"/>
      <c r="AF17" s="521"/>
      <c r="AG17" s="563"/>
      <c r="AH17" s="520">
        <v>3957</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2279382</v>
      </c>
      <c r="BO17" s="470"/>
      <c r="BP17" s="470"/>
      <c r="BQ17" s="470"/>
      <c r="BR17" s="470"/>
      <c r="BS17" s="470"/>
      <c r="BT17" s="470"/>
      <c r="BU17" s="471"/>
      <c r="BV17" s="469">
        <v>2150463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90.12</v>
      </c>
      <c r="M18" s="585"/>
      <c r="N18" s="585"/>
      <c r="O18" s="585"/>
      <c r="P18" s="585"/>
      <c r="Q18" s="585"/>
      <c r="R18" s="586"/>
      <c r="S18" s="586"/>
      <c r="T18" s="586"/>
      <c r="U18" s="586"/>
      <c r="V18" s="587"/>
      <c r="W18" s="487"/>
      <c r="X18" s="488"/>
      <c r="Y18" s="488"/>
      <c r="Z18" s="488"/>
      <c r="AA18" s="488"/>
      <c r="AB18" s="479"/>
      <c r="AC18" s="588">
        <v>48.4</v>
      </c>
      <c r="AD18" s="589"/>
      <c r="AE18" s="589"/>
      <c r="AF18" s="589"/>
      <c r="AG18" s="590"/>
      <c r="AH18" s="588">
        <v>48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4163811</v>
      </c>
      <c r="BO18" s="470"/>
      <c r="BP18" s="470"/>
      <c r="BQ18" s="470"/>
      <c r="BR18" s="470"/>
      <c r="BS18" s="470"/>
      <c r="BT18" s="470"/>
      <c r="BU18" s="471"/>
      <c r="BV18" s="469">
        <v>4041211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169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7177021</v>
      </c>
      <c r="BO19" s="470"/>
      <c r="BP19" s="470"/>
      <c r="BQ19" s="470"/>
      <c r="BR19" s="470"/>
      <c r="BS19" s="470"/>
      <c r="BT19" s="470"/>
      <c r="BU19" s="471"/>
      <c r="BV19" s="469">
        <v>6420029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6036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6040786</v>
      </c>
      <c r="BO23" s="470"/>
      <c r="BP23" s="470"/>
      <c r="BQ23" s="470"/>
      <c r="BR23" s="470"/>
      <c r="BS23" s="470"/>
      <c r="BT23" s="470"/>
      <c r="BU23" s="471"/>
      <c r="BV23" s="469">
        <v>5619866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6990</v>
      </c>
      <c r="R24" s="521"/>
      <c r="S24" s="521"/>
      <c r="T24" s="521"/>
      <c r="U24" s="521"/>
      <c r="V24" s="563"/>
      <c r="W24" s="622"/>
      <c r="X24" s="610"/>
      <c r="Y24" s="611"/>
      <c r="Z24" s="519" t="s">
        <v>169</v>
      </c>
      <c r="AA24" s="499"/>
      <c r="AB24" s="499"/>
      <c r="AC24" s="499"/>
      <c r="AD24" s="499"/>
      <c r="AE24" s="499"/>
      <c r="AF24" s="499"/>
      <c r="AG24" s="500"/>
      <c r="AH24" s="520">
        <v>136</v>
      </c>
      <c r="AI24" s="521"/>
      <c r="AJ24" s="521"/>
      <c r="AK24" s="521"/>
      <c r="AL24" s="563"/>
      <c r="AM24" s="520">
        <v>412352</v>
      </c>
      <c r="AN24" s="521"/>
      <c r="AO24" s="521"/>
      <c r="AP24" s="521"/>
      <c r="AQ24" s="521"/>
      <c r="AR24" s="563"/>
      <c r="AS24" s="520">
        <v>3032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4911435</v>
      </c>
      <c r="BO24" s="470"/>
      <c r="BP24" s="470"/>
      <c r="BQ24" s="470"/>
      <c r="BR24" s="470"/>
      <c r="BS24" s="470"/>
      <c r="BT24" s="470"/>
      <c r="BU24" s="471"/>
      <c r="BV24" s="469">
        <v>5005826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5600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136</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564576</v>
      </c>
      <c r="BO25" s="433"/>
      <c r="BP25" s="433"/>
      <c r="BQ25" s="433"/>
      <c r="BR25" s="433"/>
      <c r="BS25" s="433"/>
      <c r="BT25" s="433"/>
      <c r="BU25" s="434"/>
      <c r="BV25" s="432">
        <v>766850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5300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3000</v>
      </c>
      <c r="R27" s="521"/>
      <c r="S27" s="521"/>
      <c r="T27" s="521"/>
      <c r="U27" s="521"/>
      <c r="V27" s="563"/>
      <c r="W27" s="622"/>
      <c r="X27" s="610"/>
      <c r="Y27" s="611"/>
      <c r="Z27" s="519" t="s">
        <v>180</v>
      </c>
      <c r="AA27" s="499"/>
      <c r="AB27" s="499"/>
      <c r="AC27" s="499"/>
      <c r="AD27" s="499"/>
      <c r="AE27" s="499"/>
      <c r="AF27" s="499"/>
      <c r="AG27" s="500"/>
      <c r="AH27" s="520" t="s">
        <v>173</v>
      </c>
      <c r="AI27" s="521"/>
      <c r="AJ27" s="521"/>
      <c r="AK27" s="521"/>
      <c r="AL27" s="563"/>
      <c r="AM27" s="520" t="s">
        <v>173</v>
      </c>
      <c r="AN27" s="521"/>
      <c r="AO27" s="521"/>
      <c r="AP27" s="521"/>
      <c r="AQ27" s="521"/>
      <c r="AR27" s="563"/>
      <c r="AS27" s="520" t="s">
        <v>173</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205000</v>
      </c>
      <c r="BO27" s="646"/>
      <c r="BP27" s="646"/>
      <c r="BQ27" s="646"/>
      <c r="BR27" s="646"/>
      <c r="BS27" s="646"/>
      <c r="BT27" s="646"/>
      <c r="BU27" s="647"/>
      <c r="BV27" s="645">
        <v>205000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2220</v>
      </c>
      <c r="R28" s="521"/>
      <c r="S28" s="521"/>
      <c r="T28" s="521"/>
      <c r="U28" s="521"/>
      <c r="V28" s="563"/>
      <c r="W28" s="622"/>
      <c r="X28" s="610"/>
      <c r="Y28" s="611"/>
      <c r="Z28" s="519" t="s">
        <v>183</v>
      </c>
      <c r="AA28" s="499"/>
      <c r="AB28" s="499"/>
      <c r="AC28" s="499"/>
      <c r="AD28" s="499"/>
      <c r="AE28" s="499"/>
      <c r="AF28" s="499"/>
      <c r="AG28" s="500"/>
      <c r="AH28" s="520" t="s">
        <v>127</v>
      </c>
      <c r="AI28" s="521"/>
      <c r="AJ28" s="521"/>
      <c r="AK28" s="521"/>
      <c r="AL28" s="563"/>
      <c r="AM28" s="520" t="s">
        <v>173</v>
      </c>
      <c r="AN28" s="521"/>
      <c r="AO28" s="521"/>
      <c r="AP28" s="521"/>
      <c r="AQ28" s="521"/>
      <c r="AR28" s="563"/>
      <c r="AS28" s="520" t="s">
        <v>173</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1300000</v>
      </c>
      <c r="BO28" s="433"/>
      <c r="BP28" s="433"/>
      <c r="BQ28" s="433"/>
      <c r="BR28" s="433"/>
      <c r="BS28" s="433"/>
      <c r="BT28" s="433"/>
      <c r="BU28" s="434"/>
      <c r="BV28" s="432">
        <v>1319817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11</v>
      </c>
      <c r="M29" s="521"/>
      <c r="N29" s="521"/>
      <c r="O29" s="521"/>
      <c r="P29" s="563"/>
      <c r="Q29" s="520">
        <v>2080</v>
      </c>
      <c r="R29" s="521"/>
      <c r="S29" s="521"/>
      <c r="T29" s="521"/>
      <c r="U29" s="521"/>
      <c r="V29" s="563"/>
      <c r="W29" s="623"/>
      <c r="X29" s="624"/>
      <c r="Y29" s="625"/>
      <c r="Z29" s="519" t="s">
        <v>186</v>
      </c>
      <c r="AA29" s="499"/>
      <c r="AB29" s="499"/>
      <c r="AC29" s="499"/>
      <c r="AD29" s="499"/>
      <c r="AE29" s="499"/>
      <c r="AF29" s="499"/>
      <c r="AG29" s="500"/>
      <c r="AH29" s="520">
        <v>136</v>
      </c>
      <c r="AI29" s="521"/>
      <c r="AJ29" s="521"/>
      <c r="AK29" s="521"/>
      <c r="AL29" s="563"/>
      <c r="AM29" s="520">
        <v>412352</v>
      </c>
      <c r="AN29" s="521"/>
      <c r="AO29" s="521"/>
      <c r="AP29" s="521"/>
      <c r="AQ29" s="521"/>
      <c r="AR29" s="563"/>
      <c r="AS29" s="520">
        <v>3032</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547774</v>
      </c>
      <c r="BO29" s="470"/>
      <c r="BP29" s="470"/>
      <c r="BQ29" s="470"/>
      <c r="BR29" s="470"/>
      <c r="BS29" s="470"/>
      <c r="BT29" s="470"/>
      <c r="BU29" s="471"/>
      <c r="BV29" s="469">
        <v>547687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2970431</v>
      </c>
      <c r="BO30" s="646"/>
      <c r="BP30" s="646"/>
      <c r="BQ30" s="646"/>
      <c r="BR30" s="646"/>
      <c r="BS30" s="646"/>
      <c r="BT30" s="646"/>
      <c r="BU30" s="647"/>
      <c r="BV30" s="645">
        <v>2994894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漁業集落排水事業特別会計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西都児湯環境整備事務組合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公益社団法人　尾鈴農業公社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介護認定審査会特別会計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宮崎県東児湯消防組合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川南都農衛生組合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宮崎県市町村総合事務組合（一般会計）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宮崎県市町村総合事務組合（市町村交通災害共済）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宮崎県市町村総合事務組合（自治会館管理）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宮崎県後期高齢者広域連合（一般会計）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宮崎県後期高齢者広域連合（特別会計）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Zuo33M/YlHRLSB15tEiWHOMURDl9s92wrCDxupfImGaTgUaWseecPfxQ9FbrfxcCfICOR4iM0JCF0RMnbb/SoQ==" saltValue="3pQB80kCd8VrL6WpSpcS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50" t="s">
        <v>569</v>
      </c>
      <c r="D34" s="1250"/>
      <c r="E34" s="1251"/>
      <c r="F34" s="32">
        <v>12.28</v>
      </c>
      <c r="G34" s="33">
        <v>11.22</v>
      </c>
      <c r="H34" s="33">
        <v>11.45</v>
      </c>
      <c r="I34" s="33">
        <v>11.47</v>
      </c>
      <c r="J34" s="34">
        <v>13.81</v>
      </c>
      <c r="K34" s="22"/>
      <c r="L34" s="22"/>
      <c r="M34" s="22"/>
      <c r="N34" s="22"/>
      <c r="O34" s="22"/>
      <c r="P34" s="22"/>
    </row>
    <row r="35" spans="1:16" ht="39" customHeight="1" x14ac:dyDescent="0.2">
      <c r="A35" s="22"/>
      <c r="B35" s="35"/>
      <c r="C35" s="1244" t="s">
        <v>570</v>
      </c>
      <c r="D35" s="1245"/>
      <c r="E35" s="1246"/>
      <c r="F35" s="36">
        <v>4.51</v>
      </c>
      <c r="G35" s="37">
        <v>4.75</v>
      </c>
      <c r="H35" s="37">
        <v>5.1100000000000003</v>
      </c>
      <c r="I35" s="37">
        <v>5</v>
      </c>
      <c r="J35" s="38">
        <v>4.8099999999999996</v>
      </c>
      <c r="K35" s="22"/>
      <c r="L35" s="22"/>
      <c r="M35" s="22"/>
      <c r="N35" s="22"/>
      <c r="O35" s="22"/>
      <c r="P35" s="22"/>
    </row>
    <row r="36" spans="1:16" ht="39" customHeight="1" x14ac:dyDescent="0.2">
      <c r="A36" s="22"/>
      <c r="B36" s="35"/>
      <c r="C36" s="1244" t="s">
        <v>571</v>
      </c>
      <c r="D36" s="1245"/>
      <c r="E36" s="1246"/>
      <c r="F36" s="36">
        <v>1.64</v>
      </c>
      <c r="G36" s="37">
        <v>2.15</v>
      </c>
      <c r="H36" s="37">
        <v>1.8</v>
      </c>
      <c r="I36" s="37">
        <v>1.03</v>
      </c>
      <c r="J36" s="38">
        <v>1.64</v>
      </c>
      <c r="K36" s="22"/>
      <c r="L36" s="22"/>
      <c r="M36" s="22"/>
      <c r="N36" s="22"/>
      <c r="O36" s="22"/>
      <c r="P36" s="22"/>
    </row>
    <row r="37" spans="1:16" ht="39" customHeight="1" x14ac:dyDescent="0.2">
      <c r="A37" s="22"/>
      <c r="B37" s="35"/>
      <c r="C37" s="1244" t="s">
        <v>572</v>
      </c>
      <c r="D37" s="1245"/>
      <c r="E37" s="1246"/>
      <c r="F37" s="36">
        <v>5.45</v>
      </c>
      <c r="G37" s="37">
        <v>6.41</v>
      </c>
      <c r="H37" s="37">
        <v>0.56999999999999995</v>
      </c>
      <c r="I37" s="37">
        <v>0.84</v>
      </c>
      <c r="J37" s="38">
        <v>0.94</v>
      </c>
      <c r="K37" s="22"/>
      <c r="L37" s="22"/>
      <c r="M37" s="22"/>
      <c r="N37" s="22"/>
      <c r="O37" s="22"/>
      <c r="P37" s="22"/>
    </row>
    <row r="38" spans="1:16" ht="39" customHeight="1" x14ac:dyDescent="0.2">
      <c r="A38" s="22"/>
      <c r="B38" s="35"/>
      <c r="C38" s="1244" t="s">
        <v>573</v>
      </c>
      <c r="D38" s="1245"/>
      <c r="E38" s="1246"/>
      <c r="F38" s="36">
        <v>0.09</v>
      </c>
      <c r="G38" s="37">
        <v>0.03</v>
      </c>
      <c r="H38" s="37">
        <v>0.08</v>
      </c>
      <c r="I38" s="37">
        <v>0.06</v>
      </c>
      <c r="J38" s="38">
        <v>0.13</v>
      </c>
      <c r="K38" s="22"/>
      <c r="L38" s="22"/>
      <c r="M38" s="22"/>
      <c r="N38" s="22"/>
      <c r="O38" s="22"/>
      <c r="P38" s="22"/>
    </row>
    <row r="39" spans="1:16" ht="39" customHeight="1" x14ac:dyDescent="0.2">
      <c r="A39" s="22"/>
      <c r="B39" s="35"/>
      <c r="C39" s="1244" t="s">
        <v>574</v>
      </c>
      <c r="D39" s="1245"/>
      <c r="E39" s="1246"/>
      <c r="F39" s="36">
        <v>0</v>
      </c>
      <c r="G39" s="37">
        <v>0.02</v>
      </c>
      <c r="H39" s="37">
        <v>0.02</v>
      </c>
      <c r="I39" s="37">
        <v>0.09</v>
      </c>
      <c r="J39" s="38">
        <v>0.03</v>
      </c>
      <c r="K39" s="22"/>
      <c r="L39" s="22"/>
      <c r="M39" s="22"/>
      <c r="N39" s="22"/>
      <c r="O39" s="22"/>
      <c r="P39" s="22"/>
    </row>
    <row r="40" spans="1:16" ht="39" customHeight="1" x14ac:dyDescent="0.2">
      <c r="A40" s="22"/>
      <c r="B40" s="35"/>
      <c r="C40" s="1244" t="s">
        <v>575</v>
      </c>
      <c r="D40" s="1245"/>
      <c r="E40" s="1246"/>
      <c r="F40" s="36">
        <v>0</v>
      </c>
      <c r="G40" s="37">
        <v>0.01</v>
      </c>
      <c r="H40" s="37">
        <v>0.01</v>
      </c>
      <c r="I40" s="37">
        <v>0.01</v>
      </c>
      <c r="J40" s="38">
        <v>0.01</v>
      </c>
      <c r="K40" s="22"/>
      <c r="L40" s="22"/>
      <c r="M40" s="22"/>
      <c r="N40" s="22"/>
      <c r="O40" s="22"/>
      <c r="P40" s="22"/>
    </row>
    <row r="41" spans="1:16" ht="39" customHeight="1" x14ac:dyDescent="0.2">
      <c r="A41" s="22"/>
      <c r="B41" s="35"/>
      <c r="C41" s="1244" t="s">
        <v>576</v>
      </c>
      <c r="D41" s="1245"/>
      <c r="E41" s="1246"/>
      <c r="F41" s="36">
        <v>0.12</v>
      </c>
      <c r="G41" s="37">
        <v>0.09</v>
      </c>
      <c r="H41" s="37">
        <v>0.35</v>
      </c>
      <c r="I41" s="37">
        <v>0.17</v>
      </c>
      <c r="J41" s="38">
        <v>0.01</v>
      </c>
      <c r="K41" s="22"/>
      <c r="L41" s="22"/>
      <c r="M41" s="22"/>
      <c r="N41" s="22"/>
      <c r="O41" s="22"/>
      <c r="P41" s="22"/>
    </row>
    <row r="42" spans="1:16" ht="39" customHeight="1" x14ac:dyDescent="0.2">
      <c r="A42" s="22"/>
      <c r="B42" s="39"/>
      <c r="C42" s="1244" t="s">
        <v>577</v>
      </c>
      <c r="D42" s="1245"/>
      <c r="E42" s="1246"/>
      <c r="F42" s="36" t="s">
        <v>520</v>
      </c>
      <c r="G42" s="37" t="s">
        <v>520</v>
      </c>
      <c r="H42" s="37" t="s">
        <v>520</v>
      </c>
      <c r="I42" s="37" t="s">
        <v>520</v>
      </c>
      <c r="J42" s="38" t="s">
        <v>520</v>
      </c>
      <c r="K42" s="22"/>
      <c r="L42" s="22"/>
      <c r="M42" s="22"/>
      <c r="N42" s="22"/>
      <c r="O42" s="22"/>
      <c r="P42" s="22"/>
    </row>
    <row r="43" spans="1:16" ht="39" customHeight="1" thickBot="1" x14ac:dyDescent="0.25">
      <c r="A43" s="22"/>
      <c r="B43" s="40"/>
      <c r="C43" s="1247" t="s">
        <v>578</v>
      </c>
      <c r="D43" s="1248"/>
      <c r="E43" s="1249"/>
      <c r="F43" s="41">
        <v>0.05</v>
      </c>
      <c r="G43" s="42">
        <v>0.06</v>
      </c>
      <c r="H43" s="42">
        <v>0.06</v>
      </c>
      <c r="I43" s="42">
        <v>0.41</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u98s0iDqasVwgCykCJTtt/U9n3hSizeMWq9zLkjoZKdivNEbDqaDMJ8wjbxzhZpvQxFOk3TYis3qoc8egpqrw==" saltValue="e2r11kwxY8XIdEsUKllz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560</v>
      </c>
      <c r="L45" s="60">
        <v>564</v>
      </c>
      <c r="M45" s="60">
        <v>578</v>
      </c>
      <c r="N45" s="60">
        <v>599</v>
      </c>
      <c r="O45" s="61">
        <v>618</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2">
      <c r="A48" s="48"/>
      <c r="B48" s="1254"/>
      <c r="C48" s="1255"/>
      <c r="D48" s="62"/>
      <c r="E48" s="1260" t="s">
        <v>15</v>
      </c>
      <c r="F48" s="1260"/>
      <c r="G48" s="1260"/>
      <c r="H48" s="1260"/>
      <c r="I48" s="1260"/>
      <c r="J48" s="1261"/>
      <c r="K48" s="63">
        <v>80</v>
      </c>
      <c r="L48" s="64">
        <v>76</v>
      </c>
      <c r="M48" s="64">
        <v>89</v>
      </c>
      <c r="N48" s="64">
        <v>83</v>
      </c>
      <c r="O48" s="65">
        <v>93</v>
      </c>
      <c r="P48" s="48"/>
      <c r="Q48" s="48"/>
      <c r="R48" s="48"/>
      <c r="S48" s="48"/>
      <c r="T48" s="48"/>
      <c r="U48" s="48"/>
    </row>
    <row r="49" spans="1:21" ht="30.75" customHeight="1" x14ac:dyDescent="0.2">
      <c r="A49" s="48"/>
      <c r="B49" s="1254"/>
      <c r="C49" s="1255"/>
      <c r="D49" s="62"/>
      <c r="E49" s="1260" t="s">
        <v>16</v>
      </c>
      <c r="F49" s="1260"/>
      <c r="G49" s="1260"/>
      <c r="H49" s="1260"/>
      <c r="I49" s="1260"/>
      <c r="J49" s="1261"/>
      <c r="K49" s="63">
        <v>110</v>
      </c>
      <c r="L49" s="64">
        <v>108</v>
      </c>
      <c r="M49" s="64">
        <v>121</v>
      </c>
      <c r="N49" s="64">
        <v>94</v>
      </c>
      <c r="O49" s="65">
        <v>47</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476</v>
      </c>
      <c r="L52" s="64">
        <v>474</v>
      </c>
      <c r="M52" s="64">
        <v>467</v>
      </c>
      <c r="N52" s="64">
        <v>438</v>
      </c>
      <c r="O52" s="65">
        <v>419</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274</v>
      </c>
      <c r="L53" s="69">
        <v>274</v>
      </c>
      <c r="M53" s="69">
        <v>321</v>
      </c>
      <c r="N53" s="69">
        <v>338</v>
      </c>
      <c r="O53" s="70">
        <v>339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YAj/sRhWunwLq/MqETzTHfG8rFYJl+/OvbI130LK7Tnq+r0LgARu+HGcaywD0UQu7MTgCf+vOLe9DoSbuBAw==" saltValue="gOERAwPkVo6Y3yis3d0h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78" t="s">
        <v>30</v>
      </c>
      <c r="C41" s="1279"/>
      <c r="D41" s="102"/>
      <c r="E41" s="1284" t="s">
        <v>31</v>
      </c>
      <c r="F41" s="1284"/>
      <c r="G41" s="1284"/>
      <c r="H41" s="1285"/>
      <c r="I41" s="103">
        <v>5214</v>
      </c>
      <c r="J41" s="104">
        <v>5051</v>
      </c>
      <c r="K41" s="104">
        <v>5148</v>
      </c>
      <c r="L41" s="104">
        <v>5620</v>
      </c>
      <c r="M41" s="105">
        <v>6041</v>
      </c>
    </row>
    <row r="42" spans="2:13" ht="27.75" customHeight="1" x14ac:dyDescent="0.2">
      <c r="B42" s="1280"/>
      <c r="C42" s="1281"/>
      <c r="D42" s="106"/>
      <c r="E42" s="1286" t="s">
        <v>32</v>
      </c>
      <c r="F42" s="1286"/>
      <c r="G42" s="1286"/>
      <c r="H42" s="1287"/>
      <c r="I42" s="107" t="s">
        <v>520</v>
      </c>
      <c r="J42" s="108" t="s">
        <v>520</v>
      </c>
      <c r="K42" s="108" t="s">
        <v>520</v>
      </c>
      <c r="L42" s="108" t="s">
        <v>520</v>
      </c>
      <c r="M42" s="109" t="s">
        <v>520</v>
      </c>
    </row>
    <row r="43" spans="2:13" ht="27.75" customHeight="1" x14ac:dyDescent="0.2">
      <c r="B43" s="1280"/>
      <c r="C43" s="1281"/>
      <c r="D43" s="106"/>
      <c r="E43" s="1286" t="s">
        <v>33</v>
      </c>
      <c r="F43" s="1286"/>
      <c r="G43" s="1286"/>
      <c r="H43" s="1287"/>
      <c r="I43" s="107">
        <v>768</v>
      </c>
      <c r="J43" s="108">
        <v>692</v>
      </c>
      <c r="K43" s="108">
        <v>683</v>
      </c>
      <c r="L43" s="108">
        <v>638</v>
      </c>
      <c r="M43" s="109">
        <v>628</v>
      </c>
    </row>
    <row r="44" spans="2:13" ht="27.75" customHeight="1" x14ac:dyDescent="0.2">
      <c r="B44" s="1280"/>
      <c r="C44" s="1281"/>
      <c r="D44" s="106"/>
      <c r="E44" s="1286" t="s">
        <v>34</v>
      </c>
      <c r="F44" s="1286"/>
      <c r="G44" s="1286"/>
      <c r="H44" s="1287"/>
      <c r="I44" s="107">
        <v>608</v>
      </c>
      <c r="J44" s="108">
        <v>510</v>
      </c>
      <c r="K44" s="108">
        <v>388</v>
      </c>
      <c r="L44" s="108">
        <v>303</v>
      </c>
      <c r="M44" s="109">
        <v>263</v>
      </c>
    </row>
    <row r="45" spans="2:13" ht="27.75" customHeight="1" x14ac:dyDescent="0.2">
      <c r="B45" s="1280"/>
      <c r="C45" s="1281"/>
      <c r="D45" s="106"/>
      <c r="E45" s="1286" t="s">
        <v>35</v>
      </c>
      <c r="F45" s="1286"/>
      <c r="G45" s="1286"/>
      <c r="H45" s="1287"/>
      <c r="I45" s="107">
        <v>1289</v>
      </c>
      <c r="J45" s="108">
        <v>1264</v>
      </c>
      <c r="K45" s="108">
        <v>1265</v>
      </c>
      <c r="L45" s="108">
        <v>1204</v>
      </c>
      <c r="M45" s="109">
        <v>1223</v>
      </c>
    </row>
    <row r="46" spans="2:13" ht="27.75" customHeight="1" x14ac:dyDescent="0.2">
      <c r="B46" s="1280"/>
      <c r="C46" s="1281"/>
      <c r="D46" s="110"/>
      <c r="E46" s="1286" t="s">
        <v>36</v>
      </c>
      <c r="F46" s="1286"/>
      <c r="G46" s="1286"/>
      <c r="H46" s="1287"/>
      <c r="I46" s="107">
        <v>7</v>
      </c>
      <c r="J46" s="108">
        <v>7</v>
      </c>
      <c r="K46" s="108">
        <v>5</v>
      </c>
      <c r="L46" s="108">
        <v>7</v>
      </c>
      <c r="M46" s="109" t="s">
        <v>520</v>
      </c>
    </row>
    <row r="47" spans="2:13" ht="27.75" customHeight="1" x14ac:dyDescent="0.2">
      <c r="B47" s="1280"/>
      <c r="C47" s="1281"/>
      <c r="D47" s="111"/>
      <c r="E47" s="1288" t="s">
        <v>37</v>
      </c>
      <c r="F47" s="1289"/>
      <c r="G47" s="1289"/>
      <c r="H47" s="1290"/>
      <c r="I47" s="107">
        <v>0</v>
      </c>
      <c r="J47" s="108" t="s">
        <v>520</v>
      </c>
      <c r="K47" s="108" t="s">
        <v>520</v>
      </c>
      <c r="L47" s="108" t="s">
        <v>520</v>
      </c>
      <c r="M47" s="109" t="s">
        <v>520</v>
      </c>
    </row>
    <row r="48" spans="2:13" ht="27.75" customHeight="1" x14ac:dyDescent="0.2">
      <c r="B48" s="1280"/>
      <c r="C48" s="1281"/>
      <c r="D48" s="106"/>
      <c r="E48" s="1286" t="s">
        <v>38</v>
      </c>
      <c r="F48" s="1286"/>
      <c r="G48" s="1286"/>
      <c r="H48" s="1287"/>
      <c r="I48" s="107" t="s">
        <v>520</v>
      </c>
      <c r="J48" s="108" t="s">
        <v>520</v>
      </c>
      <c r="K48" s="108" t="s">
        <v>520</v>
      </c>
      <c r="L48" s="108" t="s">
        <v>520</v>
      </c>
      <c r="M48" s="109" t="s">
        <v>520</v>
      </c>
    </row>
    <row r="49" spans="2:13" ht="27.75" customHeight="1" x14ac:dyDescent="0.2">
      <c r="B49" s="1282"/>
      <c r="C49" s="1283"/>
      <c r="D49" s="106"/>
      <c r="E49" s="1286" t="s">
        <v>39</v>
      </c>
      <c r="F49" s="1286"/>
      <c r="G49" s="1286"/>
      <c r="H49" s="1287"/>
      <c r="I49" s="107" t="s">
        <v>520</v>
      </c>
      <c r="J49" s="108" t="s">
        <v>520</v>
      </c>
      <c r="K49" s="108" t="s">
        <v>520</v>
      </c>
      <c r="L49" s="108" t="s">
        <v>520</v>
      </c>
      <c r="M49" s="109" t="s">
        <v>520</v>
      </c>
    </row>
    <row r="50" spans="2:13" ht="27.75" customHeight="1" x14ac:dyDescent="0.2">
      <c r="B50" s="1291" t="s">
        <v>40</v>
      </c>
      <c r="C50" s="1292"/>
      <c r="D50" s="112"/>
      <c r="E50" s="1286" t="s">
        <v>41</v>
      </c>
      <c r="F50" s="1286"/>
      <c r="G50" s="1286"/>
      <c r="H50" s="1287"/>
      <c r="I50" s="107">
        <v>5732</v>
      </c>
      <c r="J50" s="108">
        <v>6334</v>
      </c>
      <c r="K50" s="108">
        <v>5952</v>
      </c>
      <c r="L50" s="108">
        <v>5751</v>
      </c>
      <c r="M50" s="109">
        <v>5676</v>
      </c>
    </row>
    <row r="51" spans="2:13" ht="27.75" customHeight="1" x14ac:dyDescent="0.2">
      <c r="B51" s="1280"/>
      <c r="C51" s="1281"/>
      <c r="D51" s="106"/>
      <c r="E51" s="1286" t="s">
        <v>42</v>
      </c>
      <c r="F51" s="1286"/>
      <c r="G51" s="1286"/>
      <c r="H51" s="1287"/>
      <c r="I51" s="107">
        <v>164</v>
      </c>
      <c r="J51" s="108">
        <v>141</v>
      </c>
      <c r="K51" s="108">
        <v>120</v>
      </c>
      <c r="L51" s="108">
        <v>99</v>
      </c>
      <c r="M51" s="109">
        <v>80</v>
      </c>
    </row>
    <row r="52" spans="2:13" ht="27.75" customHeight="1" x14ac:dyDescent="0.2">
      <c r="B52" s="1282"/>
      <c r="C52" s="1283"/>
      <c r="D52" s="106"/>
      <c r="E52" s="1286" t="s">
        <v>43</v>
      </c>
      <c r="F52" s="1286"/>
      <c r="G52" s="1286"/>
      <c r="H52" s="1287"/>
      <c r="I52" s="107">
        <v>4679</v>
      </c>
      <c r="J52" s="108">
        <v>4512</v>
      </c>
      <c r="K52" s="108">
        <v>4536</v>
      </c>
      <c r="L52" s="108">
        <v>4762</v>
      </c>
      <c r="M52" s="109">
        <v>5033</v>
      </c>
    </row>
    <row r="53" spans="2:13" ht="27.75" customHeight="1" thickBot="1" x14ac:dyDescent="0.25">
      <c r="B53" s="1293" t="s">
        <v>44</v>
      </c>
      <c r="C53" s="1294"/>
      <c r="D53" s="113"/>
      <c r="E53" s="1295" t="s">
        <v>45</v>
      </c>
      <c r="F53" s="1295"/>
      <c r="G53" s="1295"/>
      <c r="H53" s="1296"/>
      <c r="I53" s="114">
        <v>-2689</v>
      </c>
      <c r="J53" s="115">
        <v>-3464</v>
      </c>
      <c r="K53" s="115">
        <v>-3119</v>
      </c>
      <c r="L53" s="115">
        <v>-2840</v>
      </c>
      <c r="M53" s="116">
        <v>-2635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m/fJU9pJd9PNLRnABXxeyjlZPX++HkrQi1FvYZAUlKRb3K7TTlWRomH62u8C/aiPuwFZlA6oicN0i8nnyNOKMg==" saltValue="cpJusgd9lD5TNu6/Cd90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564</v>
      </c>
      <c r="G54" s="125" t="s">
        <v>565</v>
      </c>
      <c r="H54" s="126" t="s">
        <v>566</v>
      </c>
    </row>
    <row r="55" spans="2:8" ht="52.5" customHeight="1" x14ac:dyDescent="0.2">
      <c r="B55" s="127"/>
      <c r="C55" s="1305" t="s">
        <v>48</v>
      </c>
      <c r="D55" s="1305"/>
      <c r="E55" s="1306"/>
      <c r="F55" s="128">
        <v>915</v>
      </c>
      <c r="G55" s="128">
        <v>1320</v>
      </c>
      <c r="H55" s="129">
        <v>1300</v>
      </c>
    </row>
    <row r="56" spans="2:8" ht="52.5" customHeight="1" x14ac:dyDescent="0.2">
      <c r="B56" s="130"/>
      <c r="C56" s="1307" t="s">
        <v>49</v>
      </c>
      <c r="D56" s="1307"/>
      <c r="E56" s="1308"/>
      <c r="F56" s="131">
        <v>548</v>
      </c>
      <c r="G56" s="131">
        <v>548</v>
      </c>
      <c r="H56" s="132">
        <v>548</v>
      </c>
    </row>
    <row r="57" spans="2:8" ht="53.25" customHeight="1" x14ac:dyDescent="0.2">
      <c r="B57" s="130"/>
      <c r="C57" s="1309" t="s">
        <v>50</v>
      </c>
      <c r="D57" s="1309"/>
      <c r="E57" s="1310"/>
      <c r="F57" s="133">
        <v>3735</v>
      </c>
      <c r="G57" s="133">
        <v>2995</v>
      </c>
      <c r="H57" s="134">
        <v>2970</v>
      </c>
    </row>
    <row r="58" spans="2:8" ht="45.75" customHeight="1" x14ac:dyDescent="0.2">
      <c r="B58" s="135"/>
      <c r="C58" s="1297" t="s">
        <v>598</v>
      </c>
      <c r="D58" s="1298"/>
      <c r="E58" s="1299"/>
      <c r="F58" s="136">
        <v>2063</v>
      </c>
      <c r="G58" s="136">
        <v>1802</v>
      </c>
      <c r="H58" s="137">
        <v>1537</v>
      </c>
    </row>
    <row r="59" spans="2:8" ht="45.75" customHeight="1" x14ac:dyDescent="0.2">
      <c r="B59" s="135"/>
      <c r="C59" s="1297" t="s">
        <v>599</v>
      </c>
      <c r="D59" s="1298"/>
      <c r="E59" s="1299"/>
      <c r="F59" s="136">
        <v>1097</v>
      </c>
      <c r="G59" s="136">
        <v>849</v>
      </c>
      <c r="H59" s="137">
        <v>1103</v>
      </c>
    </row>
    <row r="60" spans="2:8" ht="45.75" customHeight="1" x14ac:dyDescent="0.2">
      <c r="B60" s="135"/>
      <c r="C60" s="1297" t="s">
        <v>600</v>
      </c>
      <c r="D60" s="1298"/>
      <c r="E60" s="1299"/>
      <c r="F60" s="136">
        <v>224</v>
      </c>
      <c r="G60" s="136">
        <v>224</v>
      </c>
      <c r="H60" s="137">
        <v>174</v>
      </c>
    </row>
    <row r="61" spans="2:8" ht="45.75" customHeight="1" x14ac:dyDescent="0.2">
      <c r="B61" s="135"/>
      <c r="C61" s="1297" t="s">
        <v>601</v>
      </c>
      <c r="D61" s="1298"/>
      <c r="E61" s="1299"/>
      <c r="F61" s="136">
        <v>84</v>
      </c>
      <c r="G61" s="136">
        <v>81</v>
      </c>
      <c r="H61" s="137">
        <v>80</v>
      </c>
    </row>
    <row r="62" spans="2:8" ht="45.75" customHeight="1" thickBot="1" x14ac:dyDescent="0.25">
      <c r="B62" s="138"/>
      <c r="C62" s="1300" t="s">
        <v>602</v>
      </c>
      <c r="D62" s="1301"/>
      <c r="E62" s="1302"/>
      <c r="F62" s="139">
        <v>29</v>
      </c>
      <c r="G62" s="139">
        <v>29</v>
      </c>
      <c r="H62" s="140">
        <v>29</v>
      </c>
    </row>
    <row r="63" spans="2:8" ht="52.5" customHeight="1" thickBot="1" x14ac:dyDescent="0.25">
      <c r="B63" s="141"/>
      <c r="C63" s="1303" t="s">
        <v>51</v>
      </c>
      <c r="D63" s="1303"/>
      <c r="E63" s="1304"/>
      <c r="F63" s="142">
        <v>5198</v>
      </c>
      <c r="G63" s="142">
        <v>4862</v>
      </c>
      <c r="H63" s="143">
        <v>4818</v>
      </c>
    </row>
    <row r="64" spans="2:8" ht="15" customHeight="1" x14ac:dyDescent="0.2"/>
  </sheetData>
  <sheetProtection algorithmName="SHA-512" hashValue="Cemh2dM12JUL8UJcehwvWt1/lvg7Ot7RnDdOQlH7NCTHjCqd2/z+QYks0hVEFtA1M5KTNAFpQ40HxNpEA1BB/g==" saltValue="79AZrSET84F0TwZNvKDp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607</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608</v>
      </c>
      <c r="AO51" s="1327"/>
      <c r="AP51" s="1327"/>
      <c r="AQ51" s="1327"/>
      <c r="AR51" s="1327"/>
      <c r="AS51" s="1327"/>
      <c r="AT51" s="1327"/>
      <c r="AU51" s="1327"/>
      <c r="AV51" s="1327"/>
      <c r="AW51" s="1327"/>
      <c r="AX51" s="1327"/>
      <c r="AY51" s="1327"/>
      <c r="AZ51" s="1327"/>
      <c r="BA51" s="1327"/>
      <c r="BB51" s="1327" t="s">
        <v>609</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610</v>
      </c>
      <c r="BC53" s="1327"/>
      <c r="BD53" s="1327"/>
      <c r="BE53" s="1327"/>
      <c r="BF53" s="1327"/>
      <c r="BG53" s="1327"/>
      <c r="BH53" s="1327"/>
      <c r="BI53" s="1327"/>
      <c r="BJ53" s="1327"/>
      <c r="BK53" s="1327"/>
      <c r="BL53" s="1327"/>
      <c r="BM53" s="1327"/>
      <c r="BN53" s="1327"/>
      <c r="BO53" s="1327"/>
      <c r="BP53" s="1325">
        <v>62.5</v>
      </c>
      <c r="BQ53" s="1325"/>
      <c r="BR53" s="1325"/>
      <c r="BS53" s="1325"/>
      <c r="BT53" s="1325"/>
      <c r="BU53" s="1325"/>
      <c r="BV53" s="1325"/>
      <c r="BW53" s="1325"/>
      <c r="BX53" s="1325">
        <v>63.7</v>
      </c>
      <c r="BY53" s="1325"/>
      <c r="BZ53" s="1325"/>
      <c r="CA53" s="1325"/>
      <c r="CB53" s="1325"/>
      <c r="CC53" s="1325"/>
      <c r="CD53" s="1325"/>
      <c r="CE53" s="1325"/>
      <c r="CF53" s="1325">
        <v>65.599999999999994</v>
      </c>
      <c r="CG53" s="1325"/>
      <c r="CH53" s="1325"/>
      <c r="CI53" s="1325"/>
      <c r="CJ53" s="1325"/>
      <c r="CK53" s="1325"/>
      <c r="CL53" s="1325"/>
      <c r="CM53" s="1325"/>
      <c r="CN53" s="1325">
        <v>65.2</v>
      </c>
      <c r="CO53" s="1325"/>
      <c r="CP53" s="1325"/>
      <c r="CQ53" s="1325"/>
      <c r="CR53" s="1325"/>
      <c r="CS53" s="1325"/>
      <c r="CT53" s="1325"/>
      <c r="CU53" s="1325"/>
      <c r="CV53" s="1325">
        <v>65.599999999999994</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611</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5">
        <v>24</v>
      </c>
      <c r="BQ55" s="1325"/>
      <c r="BR55" s="1325"/>
      <c r="BS55" s="1325"/>
      <c r="BT55" s="1325"/>
      <c r="BU55" s="1325"/>
      <c r="BV55" s="1325"/>
      <c r="BW55" s="1325"/>
      <c r="BX55" s="1325">
        <v>19.8</v>
      </c>
      <c r="BY55" s="1325"/>
      <c r="BZ55" s="1325"/>
      <c r="CA55" s="1325"/>
      <c r="CB55" s="1325"/>
      <c r="CC55" s="1325"/>
      <c r="CD55" s="1325"/>
      <c r="CE55" s="1325"/>
      <c r="CF55" s="1325">
        <v>19.8</v>
      </c>
      <c r="CG55" s="1325"/>
      <c r="CH55" s="1325"/>
      <c r="CI55" s="1325"/>
      <c r="CJ55" s="1325"/>
      <c r="CK55" s="1325"/>
      <c r="CL55" s="1325"/>
      <c r="CM55" s="1325"/>
      <c r="CN55" s="1325">
        <v>20</v>
      </c>
      <c r="CO55" s="1325"/>
      <c r="CP55" s="1325"/>
      <c r="CQ55" s="1325"/>
      <c r="CR55" s="1325"/>
      <c r="CS55" s="1325"/>
      <c r="CT55" s="1325"/>
      <c r="CU55" s="1325"/>
      <c r="CV55" s="1325">
        <v>10.199999999999999</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610</v>
      </c>
      <c r="BC57" s="1327"/>
      <c r="BD57" s="1327"/>
      <c r="BE57" s="1327"/>
      <c r="BF57" s="1327"/>
      <c r="BG57" s="1327"/>
      <c r="BH57" s="1327"/>
      <c r="BI57" s="1327"/>
      <c r="BJ57" s="1327"/>
      <c r="BK57" s="1327"/>
      <c r="BL57" s="1327"/>
      <c r="BM57" s="1327"/>
      <c r="BN57" s="1327"/>
      <c r="BO57" s="1327"/>
      <c r="BP57" s="1325">
        <v>56.1</v>
      </c>
      <c r="BQ57" s="1325"/>
      <c r="BR57" s="1325"/>
      <c r="BS57" s="1325"/>
      <c r="BT57" s="1325"/>
      <c r="BU57" s="1325"/>
      <c r="BV57" s="1325"/>
      <c r="BW57" s="1325"/>
      <c r="BX57" s="1325">
        <v>58.6</v>
      </c>
      <c r="BY57" s="1325"/>
      <c r="BZ57" s="1325"/>
      <c r="CA57" s="1325"/>
      <c r="CB57" s="1325"/>
      <c r="CC57" s="1325"/>
      <c r="CD57" s="1325"/>
      <c r="CE57" s="1325"/>
      <c r="CF57" s="1325">
        <v>59.7</v>
      </c>
      <c r="CG57" s="1325"/>
      <c r="CH57" s="1325"/>
      <c r="CI57" s="1325"/>
      <c r="CJ57" s="1325"/>
      <c r="CK57" s="1325"/>
      <c r="CL57" s="1325"/>
      <c r="CM57" s="1325"/>
      <c r="CN57" s="1325">
        <v>60.7</v>
      </c>
      <c r="CO57" s="1325"/>
      <c r="CP57" s="1325"/>
      <c r="CQ57" s="1325"/>
      <c r="CR57" s="1325"/>
      <c r="CS57" s="1325"/>
      <c r="CT57" s="1325"/>
      <c r="CU57" s="1325"/>
      <c r="CV57" s="1325">
        <v>61.1</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613</v>
      </c>
    </row>
    <row r="64" spans="1:109" ht="13.2"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607</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608</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614</v>
      </c>
      <c r="BC75" s="1327"/>
      <c r="BD75" s="1327"/>
      <c r="BE75" s="1327"/>
      <c r="BF75" s="1327"/>
      <c r="BG75" s="1327"/>
      <c r="BH75" s="1327"/>
      <c r="BI75" s="1327"/>
      <c r="BJ75" s="1327"/>
      <c r="BK75" s="1327"/>
      <c r="BL75" s="1327"/>
      <c r="BM75" s="1327"/>
      <c r="BN75" s="1327"/>
      <c r="BO75" s="1327"/>
      <c r="BP75" s="1325">
        <v>5.9</v>
      </c>
      <c r="BQ75" s="1325"/>
      <c r="BR75" s="1325"/>
      <c r="BS75" s="1325"/>
      <c r="BT75" s="1325"/>
      <c r="BU75" s="1325"/>
      <c r="BV75" s="1325"/>
      <c r="BW75" s="1325"/>
      <c r="BX75" s="1325">
        <v>5.3</v>
      </c>
      <c r="BY75" s="1325"/>
      <c r="BZ75" s="1325"/>
      <c r="CA75" s="1325"/>
      <c r="CB75" s="1325"/>
      <c r="CC75" s="1325"/>
      <c r="CD75" s="1325"/>
      <c r="CE75" s="1325"/>
      <c r="CF75" s="1325">
        <v>7.1</v>
      </c>
      <c r="CG75" s="1325"/>
      <c r="CH75" s="1325"/>
      <c r="CI75" s="1325"/>
      <c r="CJ75" s="1325"/>
      <c r="CK75" s="1325"/>
      <c r="CL75" s="1325"/>
      <c r="CM75" s="1325"/>
      <c r="CN75" s="1325">
        <v>7.4</v>
      </c>
      <c r="CO75" s="1325"/>
      <c r="CP75" s="1325"/>
      <c r="CQ75" s="1325"/>
      <c r="CR75" s="1325"/>
      <c r="CS75" s="1325"/>
      <c r="CT75" s="1325"/>
      <c r="CU75" s="1325"/>
      <c r="CV75" s="1325">
        <v>7.8</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611</v>
      </c>
      <c r="AO77" s="1324"/>
      <c r="AP77" s="1324"/>
      <c r="AQ77" s="1324"/>
      <c r="AR77" s="1324"/>
      <c r="AS77" s="1324"/>
      <c r="AT77" s="1324"/>
      <c r="AU77" s="1324"/>
      <c r="AV77" s="1324"/>
      <c r="AW77" s="1324"/>
      <c r="AX77" s="1324"/>
      <c r="AY77" s="1324"/>
      <c r="AZ77" s="1324"/>
      <c r="BA77" s="1324"/>
      <c r="BB77" s="1327" t="s">
        <v>609</v>
      </c>
      <c r="BC77" s="1327"/>
      <c r="BD77" s="1327"/>
      <c r="BE77" s="1327"/>
      <c r="BF77" s="1327"/>
      <c r="BG77" s="1327"/>
      <c r="BH77" s="1327"/>
      <c r="BI77" s="1327"/>
      <c r="BJ77" s="1327"/>
      <c r="BK77" s="1327"/>
      <c r="BL77" s="1327"/>
      <c r="BM77" s="1327"/>
      <c r="BN77" s="1327"/>
      <c r="BO77" s="1327"/>
      <c r="BP77" s="1325">
        <v>24</v>
      </c>
      <c r="BQ77" s="1325"/>
      <c r="BR77" s="1325"/>
      <c r="BS77" s="1325"/>
      <c r="BT77" s="1325"/>
      <c r="BU77" s="1325"/>
      <c r="BV77" s="1325"/>
      <c r="BW77" s="1325"/>
      <c r="BX77" s="1325">
        <v>19.8</v>
      </c>
      <c r="BY77" s="1325"/>
      <c r="BZ77" s="1325"/>
      <c r="CA77" s="1325"/>
      <c r="CB77" s="1325"/>
      <c r="CC77" s="1325"/>
      <c r="CD77" s="1325"/>
      <c r="CE77" s="1325"/>
      <c r="CF77" s="1325">
        <v>19.8</v>
      </c>
      <c r="CG77" s="1325"/>
      <c r="CH77" s="1325"/>
      <c r="CI77" s="1325"/>
      <c r="CJ77" s="1325"/>
      <c r="CK77" s="1325"/>
      <c r="CL77" s="1325"/>
      <c r="CM77" s="1325"/>
      <c r="CN77" s="1325">
        <v>20</v>
      </c>
      <c r="CO77" s="1325"/>
      <c r="CP77" s="1325"/>
      <c r="CQ77" s="1325"/>
      <c r="CR77" s="1325"/>
      <c r="CS77" s="1325"/>
      <c r="CT77" s="1325"/>
      <c r="CU77" s="1325"/>
      <c r="CV77" s="1325">
        <v>10.199999999999999</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615</v>
      </c>
      <c r="BC79" s="1327"/>
      <c r="BD79" s="1327"/>
      <c r="BE79" s="1327"/>
      <c r="BF79" s="1327"/>
      <c r="BG79" s="1327"/>
      <c r="BH79" s="1327"/>
      <c r="BI79" s="1327"/>
      <c r="BJ79" s="1327"/>
      <c r="BK79" s="1327"/>
      <c r="BL79" s="1327"/>
      <c r="BM79" s="1327"/>
      <c r="BN79" s="1327"/>
      <c r="BO79" s="1327"/>
      <c r="BP79" s="1325">
        <v>9.1</v>
      </c>
      <c r="BQ79" s="1325"/>
      <c r="BR79" s="1325"/>
      <c r="BS79" s="1325"/>
      <c r="BT79" s="1325"/>
      <c r="BU79" s="1325"/>
      <c r="BV79" s="1325"/>
      <c r="BW79" s="1325"/>
      <c r="BX79" s="1325">
        <v>8.9</v>
      </c>
      <c r="BY79" s="1325"/>
      <c r="BZ79" s="1325"/>
      <c r="CA79" s="1325"/>
      <c r="CB79" s="1325"/>
      <c r="CC79" s="1325"/>
      <c r="CD79" s="1325"/>
      <c r="CE79" s="1325"/>
      <c r="CF79" s="1325">
        <v>8.8000000000000007</v>
      </c>
      <c r="CG79" s="1325"/>
      <c r="CH79" s="1325"/>
      <c r="CI79" s="1325"/>
      <c r="CJ79" s="1325"/>
      <c r="CK79" s="1325"/>
      <c r="CL79" s="1325"/>
      <c r="CM79" s="1325"/>
      <c r="CN79" s="1325">
        <v>8.9</v>
      </c>
      <c r="CO79" s="1325"/>
      <c r="CP79" s="1325"/>
      <c r="CQ79" s="1325"/>
      <c r="CR79" s="1325"/>
      <c r="CS79" s="1325"/>
      <c r="CT79" s="1325"/>
      <c r="CU79" s="1325"/>
      <c r="CV79" s="1325">
        <v>8.6999999999999993</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hmEeZCRmmO/Vtlvu1nJH1CeENOCbx+GrrpI9dkVabmdqWzQOOW4/lHHJODJYjsoYVWDKU0IoGPsdedwmMVK/GQ==" saltValue="jrY9h3qBb/jat2dkLvlY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616</v>
      </c>
    </row>
  </sheetData>
  <sheetProtection algorithmName="SHA-512" hashValue="A3NmxNLipdOchYRSBMuVLy9x/kX1geL9ScIA0VyRIUndqzIVFr+H9AucNkjqaBVWcJRt4JdO7176e65sXf5QOQ==" saltValue="xYWc/Av3J4WWLBxjp2u6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616</v>
      </c>
    </row>
  </sheetData>
  <sheetProtection algorithmName="SHA-512" hashValue="AjxDcQoZh1eDfe0tcLjwCAn0np966qdjHHZot1N3+LMP3ADxCXWRv1NSyYqoJk6FmIjn/R9DlNRPGn+PGQsGSA==" saltValue="hiDD5lELt3O0BPxH3uyM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559</v>
      </c>
      <c r="G2" s="157"/>
      <c r="H2" s="158"/>
    </row>
    <row r="3" spans="1:8" x14ac:dyDescent="0.2">
      <c r="A3" s="154" t="s">
        <v>552</v>
      </c>
      <c r="B3" s="159"/>
      <c r="C3" s="160"/>
      <c r="D3" s="161">
        <v>43239</v>
      </c>
      <c r="E3" s="162"/>
      <c r="F3" s="163">
        <v>97062</v>
      </c>
      <c r="G3" s="164"/>
      <c r="H3" s="165"/>
    </row>
    <row r="4" spans="1:8" x14ac:dyDescent="0.2">
      <c r="A4" s="166"/>
      <c r="B4" s="167"/>
      <c r="C4" s="168"/>
      <c r="D4" s="169">
        <v>26415</v>
      </c>
      <c r="E4" s="170"/>
      <c r="F4" s="171">
        <v>50112</v>
      </c>
      <c r="G4" s="172"/>
      <c r="H4" s="173"/>
    </row>
    <row r="5" spans="1:8" x14ac:dyDescent="0.2">
      <c r="A5" s="154" t="s">
        <v>554</v>
      </c>
      <c r="B5" s="159"/>
      <c r="C5" s="160"/>
      <c r="D5" s="161">
        <v>59702</v>
      </c>
      <c r="E5" s="162"/>
      <c r="F5" s="163">
        <v>106005</v>
      </c>
      <c r="G5" s="164"/>
      <c r="H5" s="165"/>
    </row>
    <row r="6" spans="1:8" x14ac:dyDescent="0.2">
      <c r="A6" s="166"/>
      <c r="B6" s="167"/>
      <c r="C6" s="168"/>
      <c r="D6" s="169">
        <v>23948</v>
      </c>
      <c r="E6" s="170"/>
      <c r="F6" s="171">
        <v>58359</v>
      </c>
      <c r="G6" s="172"/>
      <c r="H6" s="173"/>
    </row>
    <row r="7" spans="1:8" x14ac:dyDescent="0.2">
      <c r="A7" s="154" t="s">
        <v>555</v>
      </c>
      <c r="B7" s="159"/>
      <c r="C7" s="160"/>
      <c r="D7" s="161">
        <v>130232</v>
      </c>
      <c r="E7" s="162"/>
      <c r="F7" s="163">
        <v>98507</v>
      </c>
      <c r="G7" s="164"/>
      <c r="H7" s="165"/>
    </row>
    <row r="8" spans="1:8" x14ac:dyDescent="0.2">
      <c r="A8" s="166"/>
      <c r="B8" s="167"/>
      <c r="C8" s="168"/>
      <c r="D8" s="169">
        <v>37690</v>
      </c>
      <c r="E8" s="170"/>
      <c r="F8" s="171">
        <v>47567</v>
      </c>
      <c r="G8" s="172"/>
      <c r="H8" s="173"/>
    </row>
    <row r="9" spans="1:8" x14ac:dyDescent="0.2">
      <c r="A9" s="154" t="s">
        <v>556</v>
      </c>
      <c r="B9" s="159"/>
      <c r="C9" s="160"/>
      <c r="D9" s="161">
        <v>182199</v>
      </c>
      <c r="E9" s="162"/>
      <c r="F9" s="163">
        <v>113347</v>
      </c>
      <c r="G9" s="164"/>
      <c r="H9" s="165"/>
    </row>
    <row r="10" spans="1:8" x14ac:dyDescent="0.2">
      <c r="A10" s="166"/>
      <c r="B10" s="167"/>
      <c r="C10" s="168"/>
      <c r="D10" s="169">
        <v>48658</v>
      </c>
      <c r="E10" s="170"/>
      <c r="F10" s="171">
        <v>58728</v>
      </c>
      <c r="G10" s="172"/>
      <c r="H10" s="173"/>
    </row>
    <row r="11" spans="1:8" x14ac:dyDescent="0.2">
      <c r="A11" s="154" t="s">
        <v>557</v>
      </c>
      <c r="B11" s="159"/>
      <c r="C11" s="160"/>
      <c r="D11" s="161">
        <v>139109</v>
      </c>
      <c r="E11" s="162"/>
      <c r="F11" s="163">
        <v>125418</v>
      </c>
      <c r="G11" s="164"/>
      <c r="H11" s="165"/>
    </row>
    <row r="12" spans="1:8" x14ac:dyDescent="0.2">
      <c r="A12" s="166"/>
      <c r="B12" s="167"/>
      <c r="C12" s="174"/>
      <c r="D12" s="169">
        <v>62179</v>
      </c>
      <c r="E12" s="170"/>
      <c r="F12" s="171">
        <v>60445</v>
      </c>
      <c r="G12" s="172"/>
      <c r="H12" s="173"/>
    </row>
    <row r="13" spans="1:8" x14ac:dyDescent="0.2">
      <c r="A13" s="154"/>
      <c r="B13" s="159"/>
      <c r="C13" s="175"/>
      <c r="D13" s="176">
        <v>110896</v>
      </c>
      <c r="E13" s="177"/>
      <c r="F13" s="178">
        <v>108068</v>
      </c>
      <c r="G13" s="179"/>
      <c r="H13" s="165"/>
    </row>
    <row r="14" spans="1:8" x14ac:dyDescent="0.2">
      <c r="A14" s="166"/>
      <c r="B14" s="167"/>
      <c r="C14" s="168"/>
      <c r="D14" s="169">
        <v>39778</v>
      </c>
      <c r="E14" s="170"/>
      <c r="F14" s="171">
        <v>55042</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4.5199999999999996</v>
      </c>
      <c r="C19" s="180">
        <f>ROUND(VALUE(SUBSTITUTE(実質収支比率等に係る経年分析!G$48,"▲","-")),2)</f>
        <v>4.75</v>
      </c>
      <c r="D19" s="180">
        <f>ROUND(VALUE(SUBSTITUTE(実質収支比率等に係る経年分析!H$48,"▲","-")),2)</f>
        <v>5.1100000000000003</v>
      </c>
      <c r="E19" s="180">
        <f>ROUND(VALUE(SUBSTITUTE(実質収支比率等に係る経年分析!I$48,"▲","-")),2)</f>
        <v>5</v>
      </c>
      <c r="F19" s="180">
        <f>ROUND(VALUE(SUBSTITUTE(実質収支比率等に係る経年分析!J$48,"▲","-")),2)</f>
        <v>4.8099999999999996</v>
      </c>
    </row>
    <row r="20" spans="1:11" x14ac:dyDescent="0.2">
      <c r="A20" s="180" t="s">
        <v>55</v>
      </c>
      <c r="B20" s="180">
        <f>ROUND(VALUE(SUBSTITUTE(実質収支比率等に係る経年分析!F$47,"▲","-")),2)</f>
        <v>28.61</v>
      </c>
      <c r="C20" s="180">
        <f>ROUND(VALUE(SUBSTITUTE(実質収支比率等に係る経年分析!G$47,"▲","-")),2)</f>
        <v>28.69</v>
      </c>
      <c r="D20" s="180">
        <f>ROUND(VALUE(SUBSTITUTE(実質収支比率等に係る経年分析!H$47,"▲","-")),2)</f>
        <v>20.02</v>
      </c>
      <c r="E20" s="180">
        <f>ROUND(VALUE(SUBSTITUTE(実質収支比率等に係る経年分析!I$47,"▲","-")),2)</f>
        <v>27.45</v>
      </c>
      <c r="F20" s="180">
        <f>ROUND(VALUE(SUBSTITUTE(実質収支比率等に係る経年分析!J$47,"▲","-")),2)</f>
        <v>28.11</v>
      </c>
    </row>
    <row r="21" spans="1:11" x14ac:dyDescent="0.2">
      <c r="A21" s="180" t="s">
        <v>56</v>
      </c>
      <c r="B21" s="180">
        <f>IF(ISNUMBER(VALUE(SUBSTITUTE(実質収支比率等に係る経年分析!F$49,"▲","-"))),ROUND(VALUE(SUBSTITUTE(実質収支比率等に係る経年分析!F$49,"▲","-")),2),NA())</f>
        <v>15.14</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-7.52</v>
      </c>
      <c r="E21" s="180">
        <f>IF(ISNUMBER(VALUE(SUBSTITUTE(実質収支比率等に係る経年分析!I$49,"▲","-"))),ROUND(VALUE(SUBSTITUTE(実質収支比率等に係る経年分析!I$49,"▲","-")),2),NA())</f>
        <v>8.56</v>
      </c>
      <c r="F21" s="180">
        <f>IF(ISNUMBER(VALUE(SUBSTITUTE(実質収支比率等に係る経年分析!J$49,"▲","-"))),ROUND(VALUE(SUBSTITUTE(実質収支比率等に係る経年分析!J$49,"▲","-")),2),NA())</f>
        <v>-0.82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介護認定審査会特別会計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漁業集落排水事業特別会計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4.8099999999999996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476</v>
      </c>
      <c r="E42" s="182"/>
      <c r="F42" s="182"/>
      <c r="G42" s="182">
        <f>'実質公債費比率（分子）の構造'!L$52</f>
        <v>474</v>
      </c>
      <c r="H42" s="182"/>
      <c r="I42" s="182"/>
      <c r="J42" s="182">
        <f>'実質公債費比率（分子）の構造'!M$52</f>
        <v>467</v>
      </c>
      <c r="K42" s="182"/>
      <c r="L42" s="182"/>
      <c r="M42" s="182">
        <f>'実質公債費比率（分子）の構造'!N$52</f>
        <v>438</v>
      </c>
      <c r="N42" s="182"/>
      <c r="O42" s="182"/>
      <c r="P42" s="182">
        <f>'実質公債費比率（分子）の構造'!O$52</f>
        <v>419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110</v>
      </c>
      <c r="C45" s="182"/>
      <c r="D45" s="182"/>
      <c r="E45" s="182">
        <f>'実質公債費比率（分子）の構造'!L$49</f>
        <v>108</v>
      </c>
      <c r="F45" s="182"/>
      <c r="G45" s="182"/>
      <c r="H45" s="182">
        <f>'実質公債費比率（分子）の構造'!M$49</f>
        <v>121</v>
      </c>
      <c r="I45" s="182"/>
      <c r="J45" s="182"/>
      <c r="K45" s="182">
        <f>'実質公債費比率（分子）の構造'!N$49</f>
        <v>94</v>
      </c>
      <c r="L45" s="182"/>
      <c r="M45" s="182"/>
      <c r="N45" s="182">
        <f>'実質公債費比率（分子）の構造'!O$49</f>
        <v>47</v>
      </c>
      <c r="O45" s="182"/>
      <c r="P45" s="182"/>
    </row>
    <row r="46" spans="1:16" x14ac:dyDescent="0.2">
      <c r="A46" s="182" t="s">
        <v>67</v>
      </c>
      <c r="B46" s="182">
        <f>'実質公債費比率（分子）の構造'!K$48</f>
        <v>80</v>
      </c>
      <c r="C46" s="182"/>
      <c r="D46" s="182"/>
      <c r="E46" s="182">
        <f>'実質公債費比率（分子）の構造'!L$48</f>
        <v>76</v>
      </c>
      <c r="F46" s="182"/>
      <c r="G46" s="182"/>
      <c r="H46" s="182">
        <f>'実質公債費比率（分子）の構造'!M$48</f>
        <v>89</v>
      </c>
      <c r="I46" s="182"/>
      <c r="J46" s="182"/>
      <c r="K46" s="182">
        <f>'実質公債費比率（分子）の構造'!N$48</f>
        <v>83</v>
      </c>
      <c r="L46" s="182"/>
      <c r="M46" s="182"/>
      <c r="N46" s="182">
        <f>'実質公債費比率（分子）の構造'!O$48</f>
        <v>93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560</v>
      </c>
      <c r="C49" s="182"/>
      <c r="D49" s="182"/>
      <c r="E49" s="182">
        <f>'実質公債費比率（分子）の構造'!L$45</f>
        <v>564</v>
      </c>
      <c r="F49" s="182"/>
      <c r="G49" s="182"/>
      <c r="H49" s="182">
        <f>'実質公債費比率（分子）の構造'!M$45</f>
        <v>578</v>
      </c>
      <c r="I49" s="182"/>
      <c r="J49" s="182"/>
      <c r="K49" s="182">
        <f>'実質公債費比率（分子）の構造'!N$45</f>
        <v>599</v>
      </c>
      <c r="L49" s="182"/>
      <c r="M49" s="182"/>
      <c r="N49" s="182">
        <f>'実質公債費比率（分子）の構造'!O$45</f>
        <v>618</v>
      </c>
      <c r="O49" s="182"/>
      <c r="P49" s="182"/>
    </row>
    <row r="50" spans="1:16" x14ac:dyDescent="0.2">
      <c r="A50" s="182" t="s">
        <v>71</v>
      </c>
      <c r="B50" s="182" t="e">
        <f>NA()</f>
        <v>#N/A</v>
      </c>
      <c r="C50" s="182">
        <f>IF(ISNUMBER('実質公債費比率（分子）の構造'!K$53),'実質公債費比率（分子）の構造'!K$53,NA())</f>
        <v>274</v>
      </c>
      <c r="D50" s="182" t="e">
        <f>NA()</f>
        <v>#N/A</v>
      </c>
      <c r="E50" s="182" t="e">
        <f>NA()</f>
        <v>#N/A</v>
      </c>
      <c r="F50" s="182">
        <f>IF(ISNUMBER('実質公債費比率（分子）の構造'!L$53),'実質公債費比率（分子）の構造'!L$53,NA())</f>
        <v>274</v>
      </c>
      <c r="G50" s="182" t="e">
        <f>NA()</f>
        <v>#N/A</v>
      </c>
      <c r="H50" s="182" t="e">
        <f>NA()</f>
        <v>#N/A</v>
      </c>
      <c r="I50" s="182">
        <f>IF(ISNUMBER('実質公債費比率（分子）の構造'!M$53),'実質公債費比率（分子）の構造'!M$53,NA())</f>
        <v>321</v>
      </c>
      <c r="J50" s="182" t="e">
        <f>NA()</f>
        <v>#N/A</v>
      </c>
      <c r="K50" s="182" t="e">
        <f>NA()</f>
        <v>#N/A</v>
      </c>
      <c r="L50" s="182">
        <f>IF(ISNUMBER('実質公債費比率（分子）の構造'!N$53),'実質公債費比率（分子）の構造'!N$53,NA())</f>
        <v>338</v>
      </c>
      <c r="M50" s="182" t="e">
        <f>NA()</f>
        <v>#N/A</v>
      </c>
      <c r="N50" s="182" t="e">
        <f>NA()</f>
        <v>#N/A</v>
      </c>
      <c r="O50" s="182">
        <f>IF(ISNUMBER('実質公債費比率（分子）の構造'!O$53),'実質公債費比率（分子）の構造'!O$53,NA())</f>
        <v>339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4679</v>
      </c>
      <c r="E56" s="181"/>
      <c r="F56" s="181"/>
      <c r="G56" s="181">
        <f>'将来負担比率（分子）の構造'!J$52</f>
        <v>4512</v>
      </c>
      <c r="H56" s="181"/>
      <c r="I56" s="181"/>
      <c r="J56" s="181">
        <f>'将来負担比率（分子）の構造'!K$52</f>
        <v>4536</v>
      </c>
      <c r="K56" s="181"/>
      <c r="L56" s="181"/>
      <c r="M56" s="181">
        <f>'将来負担比率（分子）の構造'!L$52</f>
        <v>4762</v>
      </c>
      <c r="N56" s="181"/>
      <c r="O56" s="181"/>
      <c r="P56" s="181">
        <f>'将来負担比率（分子）の構造'!M$52</f>
        <v>5033</v>
      </c>
    </row>
    <row r="57" spans="1:16" x14ac:dyDescent="0.2">
      <c r="A57" s="181" t="s">
        <v>42</v>
      </c>
      <c r="B57" s="181"/>
      <c r="C57" s="181"/>
      <c r="D57" s="181">
        <f>'将来負担比率（分子）の構造'!I$51</f>
        <v>164</v>
      </c>
      <c r="E57" s="181"/>
      <c r="F57" s="181"/>
      <c r="G57" s="181">
        <f>'将来負担比率（分子）の構造'!J$51</f>
        <v>141</v>
      </c>
      <c r="H57" s="181"/>
      <c r="I57" s="181"/>
      <c r="J57" s="181">
        <f>'将来負担比率（分子）の構造'!K$51</f>
        <v>120</v>
      </c>
      <c r="K57" s="181"/>
      <c r="L57" s="181"/>
      <c r="M57" s="181">
        <f>'将来負担比率（分子）の構造'!L$51</f>
        <v>99</v>
      </c>
      <c r="N57" s="181"/>
      <c r="O57" s="181"/>
      <c r="P57" s="181">
        <f>'将来負担比率（分子）の構造'!M$51</f>
        <v>80</v>
      </c>
    </row>
    <row r="58" spans="1:16" x14ac:dyDescent="0.2">
      <c r="A58" s="181" t="s">
        <v>41</v>
      </c>
      <c r="B58" s="181"/>
      <c r="C58" s="181"/>
      <c r="D58" s="181">
        <f>'将来負担比率（分子）の構造'!I$50</f>
        <v>5732</v>
      </c>
      <c r="E58" s="181"/>
      <c r="F58" s="181"/>
      <c r="G58" s="181">
        <f>'将来負担比率（分子）の構造'!J$50</f>
        <v>6334</v>
      </c>
      <c r="H58" s="181"/>
      <c r="I58" s="181"/>
      <c r="J58" s="181">
        <f>'将来負担比率（分子）の構造'!K$50</f>
        <v>5952</v>
      </c>
      <c r="K58" s="181"/>
      <c r="L58" s="181"/>
      <c r="M58" s="181">
        <f>'将来負担比率（分子）の構造'!L$50</f>
        <v>5751</v>
      </c>
      <c r="N58" s="181"/>
      <c r="O58" s="181"/>
      <c r="P58" s="181">
        <f>'将来負担比率（分子）の構造'!M$50</f>
        <v>5676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7</v>
      </c>
      <c r="C61" s="181"/>
      <c r="D61" s="181"/>
      <c r="E61" s="181">
        <f>'将来負担比率（分子）の構造'!J$46</f>
        <v>7</v>
      </c>
      <c r="F61" s="181"/>
      <c r="G61" s="181"/>
      <c r="H61" s="181">
        <f>'将来負担比率（分子）の構造'!K$46</f>
        <v>5</v>
      </c>
      <c r="I61" s="181"/>
      <c r="J61" s="181"/>
      <c r="K61" s="181">
        <f>'将来負担比率（分子）の構造'!L$46</f>
        <v>7</v>
      </c>
      <c r="L61" s="181"/>
      <c r="M61" s="181"/>
      <c r="N61" s="181" t="str">
        <f>'将来負担比率（分子）の構造'!M$46</f>
        <v>-</v>
      </c>
      <c r="O61" s="181"/>
      <c r="P61" s="181"/>
    </row>
    <row r="62" spans="1:16" x14ac:dyDescent="0.2">
      <c r="A62" s="181" t="s">
        <v>35</v>
      </c>
      <c r="B62" s="181">
        <f>'将来負担比率（分子）の構造'!I$45</f>
        <v>1289</v>
      </c>
      <c r="C62" s="181"/>
      <c r="D62" s="181"/>
      <c r="E62" s="181">
        <f>'将来負担比率（分子）の構造'!J$45</f>
        <v>1264</v>
      </c>
      <c r="F62" s="181"/>
      <c r="G62" s="181"/>
      <c r="H62" s="181">
        <f>'将来負担比率（分子）の構造'!K$45</f>
        <v>1265</v>
      </c>
      <c r="I62" s="181"/>
      <c r="J62" s="181"/>
      <c r="K62" s="181">
        <f>'将来負担比率（分子）の構造'!L$45</f>
        <v>1204</v>
      </c>
      <c r="L62" s="181"/>
      <c r="M62" s="181"/>
      <c r="N62" s="181">
        <f>'将来負担比率（分子）の構造'!M$45</f>
        <v>1223</v>
      </c>
      <c r="O62" s="181"/>
      <c r="P62" s="181"/>
    </row>
    <row r="63" spans="1:16" x14ac:dyDescent="0.2">
      <c r="A63" s="181" t="s">
        <v>34</v>
      </c>
      <c r="B63" s="181">
        <f>'将来負担比率（分子）の構造'!I$44</f>
        <v>608</v>
      </c>
      <c r="C63" s="181"/>
      <c r="D63" s="181"/>
      <c r="E63" s="181">
        <f>'将来負担比率（分子）の構造'!J$44</f>
        <v>510</v>
      </c>
      <c r="F63" s="181"/>
      <c r="G63" s="181"/>
      <c r="H63" s="181">
        <f>'将来負担比率（分子）の構造'!K$44</f>
        <v>388</v>
      </c>
      <c r="I63" s="181"/>
      <c r="J63" s="181"/>
      <c r="K63" s="181">
        <f>'将来負担比率（分子）の構造'!L$44</f>
        <v>303</v>
      </c>
      <c r="L63" s="181"/>
      <c r="M63" s="181"/>
      <c r="N63" s="181">
        <f>'将来負担比率（分子）の構造'!M$44</f>
        <v>263</v>
      </c>
      <c r="O63" s="181"/>
      <c r="P63" s="181"/>
    </row>
    <row r="64" spans="1:16" x14ac:dyDescent="0.2">
      <c r="A64" s="181" t="s">
        <v>33</v>
      </c>
      <c r="B64" s="181">
        <f>'将来負担比率（分子）の構造'!I$43</f>
        <v>768</v>
      </c>
      <c r="C64" s="181"/>
      <c r="D64" s="181"/>
      <c r="E64" s="181">
        <f>'将来負担比率（分子）の構造'!J$43</f>
        <v>692</v>
      </c>
      <c r="F64" s="181"/>
      <c r="G64" s="181"/>
      <c r="H64" s="181">
        <f>'将来負担比率（分子）の構造'!K$43</f>
        <v>683</v>
      </c>
      <c r="I64" s="181"/>
      <c r="J64" s="181"/>
      <c r="K64" s="181">
        <f>'将来負担比率（分子）の構造'!L$43</f>
        <v>638</v>
      </c>
      <c r="L64" s="181"/>
      <c r="M64" s="181"/>
      <c r="N64" s="181">
        <f>'将来負担比率（分子）の構造'!M$43</f>
        <v>628</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5214</v>
      </c>
      <c r="C66" s="181"/>
      <c r="D66" s="181"/>
      <c r="E66" s="181">
        <f>'将来負担比率（分子）の構造'!J$41</f>
        <v>5051</v>
      </c>
      <c r="F66" s="181"/>
      <c r="G66" s="181"/>
      <c r="H66" s="181">
        <f>'将来負担比率（分子）の構造'!K$41</f>
        <v>5148</v>
      </c>
      <c r="I66" s="181"/>
      <c r="J66" s="181"/>
      <c r="K66" s="181">
        <f>'将来負担比率（分子）の構造'!L$41</f>
        <v>5620</v>
      </c>
      <c r="L66" s="181"/>
      <c r="M66" s="181"/>
      <c r="N66" s="181">
        <f>'将来負担比率（分子）の構造'!M$41</f>
        <v>6041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915</v>
      </c>
      <c r="C72" s="185">
        <f>基金残高に係る経年分析!G55</f>
        <v>1320</v>
      </c>
      <c r="D72" s="185">
        <f>基金残高に係る経年分析!H55</f>
        <v>1300</v>
      </c>
    </row>
    <row r="73" spans="1:16" x14ac:dyDescent="0.2">
      <c r="A73" s="184" t="s">
        <v>78</v>
      </c>
      <c r="B73" s="185">
        <f>基金残高に係る経年分析!F56</f>
        <v>548</v>
      </c>
      <c r="C73" s="185">
        <f>基金残高に係る経年分析!G56</f>
        <v>548</v>
      </c>
      <c r="D73" s="185">
        <f>基金残高に係る経年分析!H56</f>
        <v>548</v>
      </c>
    </row>
    <row r="74" spans="1:16" x14ac:dyDescent="0.2">
      <c r="A74" s="184" t="s">
        <v>79</v>
      </c>
      <c r="B74" s="185">
        <f>基金残高に係る経年分析!F57</f>
        <v>3735</v>
      </c>
      <c r="C74" s="185">
        <f>基金残高に係る経年分析!G57</f>
        <v>2995</v>
      </c>
      <c r="D74" s="185">
        <f>基金残高に係る経年分析!H57</f>
        <v>2970</v>
      </c>
    </row>
  </sheetData>
  <sheetProtection algorithmName="SHA-512" hashValue="1NvPDy7X19kc529DNNLsaVuxR++a44q7NJh+REz2hCuotv0wiHegHHHH4a3zUcfZ6UlTW9seKuZo/tNowVb95Q==" saltValue="2fsC59iFi1GWD0Esd/sE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1669919</v>
      </c>
      <c r="S5" s="675"/>
      <c r="T5" s="675"/>
      <c r="U5" s="675"/>
      <c r="V5" s="675"/>
      <c r="W5" s="675"/>
      <c r="X5" s="675"/>
      <c r="Y5" s="676"/>
      <c r="Z5" s="677">
        <v>12.8</v>
      </c>
      <c r="AA5" s="677"/>
      <c r="AB5" s="677"/>
      <c r="AC5" s="677"/>
      <c r="AD5" s="678">
        <v>1669919</v>
      </c>
      <c r="AE5" s="678"/>
      <c r="AF5" s="678"/>
      <c r="AG5" s="678"/>
      <c r="AH5" s="678"/>
      <c r="AI5" s="678"/>
      <c r="AJ5" s="678"/>
      <c r="AK5" s="678"/>
      <c r="AL5" s="679">
        <v>38.5</v>
      </c>
      <c r="AM5" s="680"/>
      <c r="AN5" s="680"/>
      <c r="AO5" s="681"/>
      <c r="AP5" s="671" t="s">
        <v>226</v>
      </c>
      <c r="AQ5" s="672"/>
      <c r="AR5" s="672"/>
      <c r="AS5" s="672"/>
      <c r="AT5" s="672"/>
      <c r="AU5" s="672"/>
      <c r="AV5" s="672"/>
      <c r="AW5" s="672"/>
      <c r="AX5" s="672"/>
      <c r="AY5" s="672"/>
      <c r="AZ5" s="672"/>
      <c r="BA5" s="672"/>
      <c r="BB5" s="672"/>
      <c r="BC5" s="672"/>
      <c r="BD5" s="672"/>
      <c r="BE5" s="672"/>
      <c r="BF5" s="673"/>
      <c r="BG5" s="685">
        <v>1669919</v>
      </c>
      <c r="BH5" s="686"/>
      <c r="BI5" s="686"/>
      <c r="BJ5" s="686"/>
      <c r="BK5" s="686"/>
      <c r="BL5" s="686"/>
      <c r="BM5" s="686"/>
      <c r="BN5" s="687"/>
      <c r="BO5" s="688">
        <v>100</v>
      </c>
      <c r="BP5" s="688"/>
      <c r="BQ5" s="688"/>
      <c r="BR5" s="688"/>
      <c r="BS5" s="689">
        <v>17004</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116541</v>
      </c>
      <c r="S6" s="686"/>
      <c r="T6" s="686"/>
      <c r="U6" s="686"/>
      <c r="V6" s="686"/>
      <c r="W6" s="686"/>
      <c r="X6" s="686"/>
      <c r="Y6" s="687"/>
      <c r="Z6" s="688">
        <v>0.9</v>
      </c>
      <c r="AA6" s="688"/>
      <c r="AB6" s="688"/>
      <c r="AC6" s="688"/>
      <c r="AD6" s="689">
        <v>116541</v>
      </c>
      <c r="AE6" s="689"/>
      <c r="AF6" s="689"/>
      <c r="AG6" s="689"/>
      <c r="AH6" s="689"/>
      <c r="AI6" s="689"/>
      <c r="AJ6" s="689"/>
      <c r="AK6" s="689"/>
      <c r="AL6" s="690">
        <v>2.7</v>
      </c>
      <c r="AM6" s="691"/>
      <c r="AN6" s="691"/>
      <c r="AO6" s="692"/>
      <c r="AP6" s="682" t="s">
        <v>231</v>
      </c>
      <c r="AQ6" s="683"/>
      <c r="AR6" s="683"/>
      <c r="AS6" s="683"/>
      <c r="AT6" s="683"/>
      <c r="AU6" s="683"/>
      <c r="AV6" s="683"/>
      <c r="AW6" s="683"/>
      <c r="AX6" s="683"/>
      <c r="AY6" s="683"/>
      <c r="AZ6" s="683"/>
      <c r="BA6" s="683"/>
      <c r="BB6" s="683"/>
      <c r="BC6" s="683"/>
      <c r="BD6" s="683"/>
      <c r="BE6" s="683"/>
      <c r="BF6" s="684"/>
      <c r="BG6" s="685">
        <v>1669919</v>
      </c>
      <c r="BH6" s="686"/>
      <c r="BI6" s="686"/>
      <c r="BJ6" s="686"/>
      <c r="BK6" s="686"/>
      <c r="BL6" s="686"/>
      <c r="BM6" s="686"/>
      <c r="BN6" s="687"/>
      <c r="BO6" s="688">
        <v>100</v>
      </c>
      <c r="BP6" s="688"/>
      <c r="BQ6" s="688"/>
      <c r="BR6" s="688"/>
      <c r="BS6" s="689">
        <v>17004</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82980</v>
      </c>
      <c r="CS6" s="686"/>
      <c r="CT6" s="686"/>
      <c r="CU6" s="686"/>
      <c r="CV6" s="686"/>
      <c r="CW6" s="686"/>
      <c r="CX6" s="686"/>
      <c r="CY6" s="687"/>
      <c r="CZ6" s="679">
        <v>0.7</v>
      </c>
      <c r="DA6" s="680"/>
      <c r="DB6" s="680"/>
      <c r="DC6" s="699"/>
      <c r="DD6" s="694" t="s">
        <v>127</v>
      </c>
      <c r="DE6" s="686"/>
      <c r="DF6" s="686"/>
      <c r="DG6" s="686"/>
      <c r="DH6" s="686"/>
      <c r="DI6" s="686"/>
      <c r="DJ6" s="686"/>
      <c r="DK6" s="686"/>
      <c r="DL6" s="686"/>
      <c r="DM6" s="686"/>
      <c r="DN6" s="686"/>
      <c r="DO6" s="686"/>
      <c r="DP6" s="687"/>
      <c r="DQ6" s="694">
        <v>82980</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749</v>
      </c>
      <c r="S7" s="686"/>
      <c r="T7" s="686"/>
      <c r="U7" s="686"/>
      <c r="V7" s="686"/>
      <c r="W7" s="686"/>
      <c r="X7" s="686"/>
      <c r="Y7" s="687"/>
      <c r="Z7" s="688">
        <v>0</v>
      </c>
      <c r="AA7" s="688"/>
      <c r="AB7" s="688"/>
      <c r="AC7" s="688"/>
      <c r="AD7" s="689">
        <v>749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665511</v>
      </c>
      <c r="BH7" s="686"/>
      <c r="BI7" s="686"/>
      <c r="BJ7" s="686"/>
      <c r="BK7" s="686"/>
      <c r="BL7" s="686"/>
      <c r="BM7" s="686"/>
      <c r="BN7" s="687"/>
      <c r="BO7" s="688">
        <v>39.9</v>
      </c>
      <c r="BP7" s="688"/>
      <c r="BQ7" s="688"/>
      <c r="BR7" s="688"/>
      <c r="BS7" s="689">
        <v>17004</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4920727</v>
      </c>
      <c r="CS7" s="686"/>
      <c r="CT7" s="686"/>
      <c r="CU7" s="686"/>
      <c r="CV7" s="686"/>
      <c r="CW7" s="686"/>
      <c r="CX7" s="686"/>
      <c r="CY7" s="687"/>
      <c r="CZ7" s="688">
        <v>38.700000000000003</v>
      </c>
      <c r="DA7" s="688"/>
      <c r="DB7" s="688"/>
      <c r="DC7" s="688"/>
      <c r="DD7" s="694">
        <v>151069</v>
      </c>
      <c r="DE7" s="686"/>
      <c r="DF7" s="686"/>
      <c r="DG7" s="686"/>
      <c r="DH7" s="686"/>
      <c r="DI7" s="686"/>
      <c r="DJ7" s="686"/>
      <c r="DK7" s="686"/>
      <c r="DL7" s="686"/>
      <c r="DM7" s="686"/>
      <c r="DN7" s="686"/>
      <c r="DO7" s="686"/>
      <c r="DP7" s="687"/>
      <c r="DQ7" s="694">
        <v>2551711</v>
      </c>
      <c r="DR7" s="686"/>
      <c r="DS7" s="686"/>
      <c r="DT7" s="686"/>
      <c r="DU7" s="686"/>
      <c r="DV7" s="686"/>
      <c r="DW7" s="686"/>
      <c r="DX7" s="686"/>
      <c r="DY7" s="686"/>
      <c r="DZ7" s="686"/>
      <c r="EA7" s="686"/>
      <c r="EB7" s="686"/>
      <c r="EC7" s="695"/>
    </row>
    <row r="8" spans="2:143" ht="11.25" customHeight="1" x14ac:dyDescent="0.2">
      <c r="B8" s="682" t="s">
        <v>236</v>
      </c>
      <c r="C8" s="683"/>
      <c r="D8" s="683"/>
      <c r="E8" s="683"/>
      <c r="F8" s="683"/>
      <c r="G8" s="683"/>
      <c r="H8" s="683"/>
      <c r="I8" s="683"/>
      <c r="J8" s="683"/>
      <c r="K8" s="683"/>
      <c r="L8" s="683"/>
      <c r="M8" s="683"/>
      <c r="N8" s="683"/>
      <c r="O8" s="683"/>
      <c r="P8" s="683"/>
      <c r="Q8" s="684"/>
      <c r="R8" s="685">
        <v>2950</v>
      </c>
      <c r="S8" s="686"/>
      <c r="T8" s="686"/>
      <c r="U8" s="686"/>
      <c r="V8" s="686"/>
      <c r="W8" s="686"/>
      <c r="X8" s="686"/>
      <c r="Y8" s="687"/>
      <c r="Z8" s="688">
        <v>0</v>
      </c>
      <c r="AA8" s="688"/>
      <c r="AB8" s="688"/>
      <c r="AC8" s="688"/>
      <c r="AD8" s="689">
        <v>2950</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25470</v>
      </c>
      <c r="BH8" s="686"/>
      <c r="BI8" s="686"/>
      <c r="BJ8" s="686"/>
      <c r="BK8" s="686"/>
      <c r="BL8" s="686"/>
      <c r="BM8" s="686"/>
      <c r="BN8" s="687"/>
      <c r="BO8" s="688">
        <v>1.5</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3278331</v>
      </c>
      <c r="CS8" s="686"/>
      <c r="CT8" s="686"/>
      <c r="CU8" s="686"/>
      <c r="CV8" s="686"/>
      <c r="CW8" s="686"/>
      <c r="CX8" s="686"/>
      <c r="CY8" s="687"/>
      <c r="CZ8" s="688">
        <v>25.8</v>
      </c>
      <c r="DA8" s="688"/>
      <c r="DB8" s="688"/>
      <c r="DC8" s="688"/>
      <c r="DD8" s="694">
        <v>629441</v>
      </c>
      <c r="DE8" s="686"/>
      <c r="DF8" s="686"/>
      <c r="DG8" s="686"/>
      <c r="DH8" s="686"/>
      <c r="DI8" s="686"/>
      <c r="DJ8" s="686"/>
      <c r="DK8" s="686"/>
      <c r="DL8" s="686"/>
      <c r="DM8" s="686"/>
      <c r="DN8" s="686"/>
      <c r="DO8" s="686"/>
      <c r="DP8" s="687"/>
      <c r="DQ8" s="694">
        <v>1433327</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3562</v>
      </c>
      <c r="S9" s="686"/>
      <c r="T9" s="686"/>
      <c r="U9" s="686"/>
      <c r="V9" s="686"/>
      <c r="W9" s="686"/>
      <c r="X9" s="686"/>
      <c r="Y9" s="687"/>
      <c r="Z9" s="688">
        <v>0</v>
      </c>
      <c r="AA9" s="688"/>
      <c r="AB9" s="688"/>
      <c r="AC9" s="688"/>
      <c r="AD9" s="689">
        <v>3562</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536837</v>
      </c>
      <c r="BH9" s="686"/>
      <c r="BI9" s="686"/>
      <c r="BJ9" s="686"/>
      <c r="BK9" s="686"/>
      <c r="BL9" s="686"/>
      <c r="BM9" s="686"/>
      <c r="BN9" s="687"/>
      <c r="BO9" s="688">
        <v>32.1</v>
      </c>
      <c r="BP9" s="688"/>
      <c r="BQ9" s="688"/>
      <c r="BR9" s="688"/>
      <c r="BS9" s="694" t="s">
        <v>238</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423691</v>
      </c>
      <c r="CS9" s="686"/>
      <c r="CT9" s="686"/>
      <c r="CU9" s="686"/>
      <c r="CV9" s="686"/>
      <c r="CW9" s="686"/>
      <c r="CX9" s="686"/>
      <c r="CY9" s="687"/>
      <c r="CZ9" s="688">
        <v>3.3</v>
      </c>
      <c r="DA9" s="688"/>
      <c r="DB9" s="688"/>
      <c r="DC9" s="688"/>
      <c r="DD9" s="694">
        <v>8341</v>
      </c>
      <c r="DE9" s="686"/>
      <c r="DF9" s="686"/>
      <c r="DG9" s="686"/>
      <c r="DH9" s="686"/>
      <c r="DI9" s="686"/>
      <c r="DJ9" s="686"/>
      <c r="DK9" s="686"/>
      <c r="DL9" s="686"/>
      <c r="DM9" s="686"/>
      <c r="DN9" s="686"/>
      <c r="DO9" s="686"/>
      <c r="DP9" s="687"/>
      <c r="DQ9" s="694">
        <v>390044</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238</v>
      </c>
      <c r="S10" s="686"/>
      <c r="T10" s="686"/>
      <c r="U10" s="686"/>
      <c r="V10" s="686"/>
      <c r="W10" s="686"/>
      <c r="X10" s="686"/>
      <c r="Y10" s="687"/>
      <c r="Z10" s="688" t="s">
        <v>238</v>
      </c>
      <c r="AA10" s="688"/>
      <c r="AB10" s="688"/>
      <c r="AC10" s="688"/>
      <c r="AD10" s="689" t="s">
        <v>238</v>
      </c>
      <c r="AE10" s="689"/>
      <c r="AF10" s="689"/>
      <c r="AG10" s="689"/>
      <c r="AH10" s="689"/>
      <c r="AI10" s="689"/>
      <c r="AJ10" s="689"/>
      <c r="AK10" s="689"/>
      <c r="AL10" s="690" t="s">
        <v>127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31918</v>
      </c>
      <c r="BH10" s="686"/>
      <c r="BI10" s="686"/>
      <c r="BJ10" s="686"/>
      <c r="BK10" s="686"/>
      <c r="BL10" s="686"/>
      <c r="BM10" s="686"/>
      <c r="BN10" s="687"/>
      <c r="BO10" s="688">
        <v>1.9</v>
      </c>
      <c r="BP10" s="688"/>
      <c r="BQ10" s="688"/>
      <c r="BR10" s="688"/>
      <c r="BS10" s="694" t="s">
        <v>238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238</v>
      </c>
      <c r="DA10" s="688"/>
      <c r="DB10" s="688"/>
      <c r="DC10" s="688"/>
      <c r="DD10" s="694" t="s">
        <v>127</v>
      </c>
      <c r="DE10" s="686"/>
      <c r="DF10" s="686"/>
      <c r="DG10" s="686"/>
      <c r="DH10" s="686"/>
      <c r="DI10" s="686"/>
      <c r="DJ10" s="686"/>
      <c r="DK10" s="686"/>
      <c r="DL10" s="686"/>
      <c r="DM10" s="686"/>
      <c r="DN10" s="686"/>
      <c r="DO10" s="686"/>
      <c r="DP10" s="687"/>
      <c r="DQ10" s="694" t="s">
        <v>238</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344506</v>
      </c>
      <c r="S11" s="686"/>
      <c r="T11" s="686"/>
      <c r="U11" s="686"/>
      <c r="V11" s="686"/>
      <c r="W11" s="686"/>
      <c r="X11" s="686"/>
      <c r="Y11" s="687"/>
      <c r="Z11" s="690">
        <v>2.6</v>
      </c>
      <c r="AA11" s="691"/>
      <c r="AB11" s="691"/>
      <c r="AC11" s="703"/>
      <c r="AD11" s="694">
        <v>344506</v>
      </c>
      <c r="AE11" s="686"/>
      <c r="AF11" s="686"/>
      <c r="AG11" s="686"/>
      <c r="AH11" s="686"/>
      <c r="AI11" s="686"/>
      <c r="AJ11" s="686"/>
      <c r="AK11" s="687"/>
      <c r="AL11" s="690">
        <v>7.9</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71286</v>
      </c>
      <c r="BH11" s="686"/>
      <c r="BI11" s="686"/>
      <c r="BJ11" s="686"/>
      <c r="BK11" s="686"/>
      <c r="BL11" s="686"/>
      <c r="BM11" s="686"/>
      <c r="BN11" s="687"/>
      <c r="BO11" s="688">
        <v>4.3</v>
      </c>
      <c r="BP11" s="688"/>
      <c r="BQ11" s="688"/>
      <c r="BR11" s="688"/>
      <c r="BS11" s="694">
        <v>17004</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1022346</v>
      </c>
      <c r="CS11" s="686"/>
      <c r="CT11" s="686"/>
      <c r="CU11" s="686"/>
      <c r="CV11" s="686"/>
      <c r="CW11" s="686"/>
      <c r="CX11" s="686"/>
      <c r="CY11" s="687"/>
      <c r="CZ11" s="688">
        <v>8</v>
      </c>
      <c r="DA11" s="688"/>
      <c r="DB11" s="688"/>
      <c r="DC11" s="688"/>
      <c r="DD11" s="694">
        <v>483681</v>
      </c>
      <c r="DE11" s="686"/>
      <c r="DF11" s="686"/>
      <c r="DG11" s="686"/>
      <c r="DH11" s="686"/>
      <c r="DI11" s="686"/>
      <c r="DJ11" s="686"/>
      <c r="DK11" s="686"/>
      <c r="DL11" s="686"/>
      <c r="DM11" s="686"/>
      <c r="DN11" s="686"/>
      <c r="DO11" s="686"/>
      <c r="DP11" s="687"/>
      <c r="DQ11" s="694">
        <v>421488</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t="s">
        <v>238</v>
      </c>
      <c r="S12" s="686"/>
      <c r="T12" s="686"/>
      <c r="U12" s="686"/>
      <c r="V12" s="686"/>
      <c r="W12" s="686"/>
      <c r="X12" s="686"/>
      <c r="Y12" s="687"/>
      <c r="Z12" s="688" t="s">
        <v>238</v>
      </c>
      <c r="AA12" s="688"/>
      <c r="AB12" s="688"/>
      <c r="AC12" s="688"/>
      <c r="AD12" s="689" t="s">
        <v>238</v>
      </c>
      <c r="AE12" s="689"/>
      <c r="AF12" s="689"/>
      <c r="AG12" s="689"/>
      <c r="AH12" s="689"/>
      <c r="AI12" s="689"/>
      <c r="AJ12" s="689"/>
      <c r="AK12" s="689"/>
      <c r="AL12" s="690" t="s">
        <v>238</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824210</v>
      </c>
      <c r="BH12" s="686"/>
      <c r="BI12" s="686"/>
      <c r="BJ12" s="686"/>
      <c r="BK12" s="686"/>
      <c r="BL12" s="686"/>
      <c r="BM12" s="686"/>
      <c r="BN12" s="687"/>
      <c r="BO12" s="688">
        <v>49.4</v>
      </c>
      <c r="BP12" s="688"/>
      <c r="BQ12" s="688"/>
      <c r="BR12" s="688"/>
      <c r="BS12" s="694" t="s">
        <v>238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385319</v>
      </c>
      <c r="CS12" s="686"/>
      <c r="CT12" s="686"/>
      <c r="CU12" s="686"/>
      <c r="CV12" s="686"/>
      <c r="CW12" s="686"/>
      <c r="CX12" s="686"/>
      <c r="CY12" s="687"/>
      <c r="CZ12" s="688">
        <v>3</v>
      </c>
      <c r="DA12" s="688"/>
      <c r="DB12" s="688"/>
      <c r="DC12" s="688"/>
      <c r="DD12" s="694">
        <v>45060</v>
      </c>
      <c r="DE12" s="686"/>
      <c r="DF12" s="686"/>
      <c r="DG12" s="686"/>
      <c r="DH12" s="686"/>
      <c r="DI12" s="686"/>
      <c r="DJ12" s="686"/>
      <c r="DK12" s="686"/>
      <c r="DL12" s="686"/>
      <c r="DM12" s="686"/>
      <c r="DN12" s="686"/>
      <c r="DO12" s="686"/>
      <c r="DP12" s="687"/>
      <c r="DQ12" s="694">
        <v>225470</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253</v>
      </c>
      <c r="S13" s="686"/>
      <c r="T13" s="686"/>
      <c r="U13" s="686"/>
      <c r="V13" s="686"/>
      <c r="W13" s="686"/>
      <c r="X13" s="686"/>
      <c r="Y13" s="687"/>
      <c r="Z13" s="688" t="s">
        <v>127</v>
      </c>
      <c r="AA13" s="688"/>
      <c r="AB13" s="688"/>
      <c r="AC13" s="688"/>
      <c r="AD13" s="689" t="s">
        <v>238</v>
      </c>
      <c r="AE13" s="689"/>
      <c r="AF13" s="689"/>
      <c r="AG13" s="689"/>
      <c r="AH13" s="689"/>
      <c r="AI13" s="689"/>
      <c r="AJ13" s="689"/>
      <c r="AK13" s="689"/>
      <c r="AL13" s="690" t="s">
        <v>127</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820672</v>
      </c>
      <c r="BH13" s="686"/>
      <c r="BI13" s="686"/>
      <c r="BJ13" s="686"/>
      <c r="BK13" s="686"/>
      <c r="BL13" s="686"/>
      <c r="BM13" s="686"/>
      <c r="BN13" s="687"/>
      <c r="BO13" s="688">
        <v>49.1</v>
      </c>
      <c r="BP13" s="688"/>
      <c r="BQ13" s="688"/>
      <c r="BR13" s="688"/>
      <c r="BS13" s="694" t="s">
        <v>253</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495939</v>
      </c>
      <c r="CS13" s="686"/>
      <c r="CT13" s="686"/>
      <c r="CU13" s="686"/>
      <c r="CV13" s="686"/>
      <c r="CW13" s="686"/>
      <c r="CX13" s="686"/>
      <c r="CY13" s="687"/>
      <c r="CZ13" s="688">
        <v>3.9</v>
      </c>
      <c r="DA13" s="688"/>
      <c r="DB13" s="688"/>
      <c r="DC13" s="688"/>
      <c r="DD13" s="694">
        <v>208530</v>
      </c>
      <c r="DE13" s="686"/>
      <c r="DF13" s="686"/>
      <c r="DG13" s="686"/>
      <c r="DH13" s="686"/>
      <c r="DI13" s="686"/>
      <c r="DJ13" s="686"/>
      <c r="DK13" s="686"/>
      <c r="DL13" s="686"/>
      <c r="DM13" s="686"/>
      <c r="DN13" s="686"/>
      <c r="DO13" s="686"/>
      <c r="DP13" s="687"/>
      <c r="DQ13" s="694">
        <v>318048</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238</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73039</v>
      </c>
      <c r="BH14" s="686"/>
      <c r="BI14" s="686"/>
      <c r="BJ14" s="686"/>
      <c r="BK14" s="686"/>
      <c r="BL14" s="686"/>
      <c r="BM14" s="686"/>
      <c r="BN14" s="687"/>
      <c r="BO14" s="688">
        <v>4.4000000000000004</v>
      </c>
      <c r="BP14" s="688"/>
      <c r="BQ14" s="688"/>
      <c r="BR14" s="688"/>
      <c r="BS14" s="694" t="s">
        <v>253</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505730</v>
      </c>
      <c r="CS14" s="686"/>
      <c r="CT14" s="686"/>
      <c r="CU14" s="686"/>
      <c r="CV14" s="686"/>
      <c r="CW14" s="686"/>
      <c r="CX14" s="686"/>
      <c r="CY14" s="687"/>
      <c r="CZ14" s="688">
        <v>4</v>
      </c>
      <c r="DA14" s="688"/>
      <c r="DB14" s="688"/>
      <c r="DC14" s="688"/>
      <c r="DD14" s="694">
        <v>237875</v>
      </c>
      <c r="DE14" s="686"/>
      <c r="DF14" s="686"/>
      <c r="DG14" s="686"/>
      <c r="DH14" s="686"/>
      <c r="DI14" s="686"/>
      <c r="DJ14" s="686"/>
      <c r="DK14" s="686"/>
      <c r="DL14" s="686"/>
      <c r="DM14" s="686"/>
      <c r="DN14" s="686"/>
      <c r="DO14" s="686"/>
      <c r="DP14" s="687"/>
      <c r="DQ14" s="694">
        <v>269336</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238</v>
      </c>
      <c r="S15" s="686"/>
      <c r="T15" s="686"/>
      <c r="U15" s="686"/>
      <c r="V15" s="686"/>
      <c r="W15" s="686"/>
      <c r="X15" s="686"/>
      <c r="Y15" s="687"/>
      <c r="Z15" s="688" t="s">
        <v>136</v>
      </c>
      <c r="AA15" s="688"/>
      <c r="AB15" s="688"/>
      <c r="AC15" s="688"/>
      <c r="AD15" s="689" t="s">
        <v>127</v>
      </c>
      <c r="AE15" s="689"/>
      <c r="AF15" s="689"/>
      <c r="AG15" s="689"/>
      <c r="AH15" s="689"/>
      <c r="AI15" s="689"/>
      <c r="AJ15" s="689"/>
      <c r="AK15" s="689"/>
      <c r="AL15" s="690" t="s">
        <v>238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107159</v>
      </c>
      <c r="BH15" s="686"/>
      <c r="BI15" s="686"/>
      <c r="BJ15" s="686"/>
      <c r="BK15" s="686"/>
      <c r="BL15" s="686"/>
      <c r="BM15" s="686"/>
      <c r="BN15" s="687"/>
      <c r="BO15" s="688">
        <v>6.4</v>
      </c>
      <c r="BP15" s="688"/>
      <c r="BQ15" s="688"/>
      <c r="BR15" s="688"/>
      <c r="BS15" s="694" t="s">
        <v>238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971024</v>
      </c>
      <c r="CS15" s="686"/>
      <c r="CT15" s="686"/>
      <c r="CU15" s="686"/>
      <c r="CV15" s="686"/>
      <c r="CW15" s="686"/>
      <c r="CX15" s="686"/>
      <c r="CY15" s="687"/>
      <c r="CZ15" s="688">
        <v>7.6</v>
      </c>
      <c r="DA15" s="688"/>
      <c r="DB15" s="688"/>
      <c r="DC15" s="688"/>
      <c r="DD15" s="694">
        <v>390806</v>
      </c>
      <c r="DE15" s="686"/>
      <c r="DF15" s="686"/>
      <c r="DG15" s="686"/>
      <c r="DH15" s="686"/>
      <c r="DI15" s="686"/>
      <c r="DJ15" s="686"/>
      <c r="DK15" s="686"/>
      <c r="DL15" s="686"/>
      <c r="DM15" s="686"/>
      <c r="DN15" s="686"/>
      <c r="DO15" s="686"/>
      <c r="DP15" s="687"/>
      <c r="DQ15" s="694">
        <v>537112</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6140</v>
      </c>
      <c r="S16" s="686"/>
      <c r="T16" s="686"/>
      <c r="U16" s="686"/>
      <c r="V16" s="686"/>
      <c r="W16" s="686"/>
      <c r="X16" s="686"/>
      <c r="Y16" s="687"/>
      <c r="Z16" s="688">
        <v>0</v>
      </c>
      <c r="AA16" s="688"/>
      <c r="AB16" s="688"/>
      <c r="AC16" s="688"/>
      <c r="AD16" s="689">
        <v>6140</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253</v>
      </c>
      <c r="BH16" s="686"/>
      <c r="BI16" s="686"/>
      <c r="BJ16" s="686"/>
      <c r="BK16" s="686"/>
      <c r="BL16" s="686"/>
      <c r="BM16" s="686"/>
      <c r="BN16" s="687"/>
      <c r="BO16" s="688" t="s">
        <v>127</v>
      </c>
      <c r="BP16" s="688"/>
      <c r="BQ16" s="688"/>
      <c r="BR16" s="688"/>
      <c r="BS16" s="694" t="s">
        <v>238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9</v>
      </c>
      <c r="CS16" s="686"/>
      <c r="CT16" s="686"/>
      <c r="CU16" s="686"/>
      <c r="CV16" s="686"/>
      <c r="CW16" s="686"/>
      <c r="CX16" s="686"/>
      <c r="CY16" s="687"/>
      <c r="CZ16" s="688">
        <v>0</v>
      </c>
      <c r="DA16" s="688"/>
      <c r="DB16" s="688"/>
      <c r="DC16" s="688"/>
      <c r="DD16" s="694" t="s">
        <v>238</v>
      </c>
      <c r="DE16" s="686"/>
      <c r="DF16" s="686"/>
      <c r="DG16" s="686"/>
      <c r="DH16" s="686"/>
      <c r="DI16" s="686"/>
      <c r="DJ16" s="686"/>
      <c r="DK16" s="686"/>
      <c r="DL16" s="686"/>
      <c r="DM16" s="686"/>
      <c r="DN16" s="686"/>
      <c r="DO16" s="686"/>
      <c r="DP16" s="687"/>
      <c r="DQ16" s="694">
        <v>9</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15838</v>
      </c>
      <c r="S17" s="686"/>
      <c r="T17" s="686"/>
      <c r="U17" s="686"/>
      <c r="V17" s="686"/>
      <c r="W17" s="686"/>
      <c r="X17" s="686"/>
      <c r="Y17" s="687"/>
      <c r="Z17" s="688">
        <v>0.1</v>
      </c>
      <c r="AA17" s="688"/>
      <c r="AB17" s="688"/>
      <c r="AC17" s="688"/>
      <c r="AD17" s="689">
        <v>15838</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238</v>
      </c>
      <c r="BP17" s="688"/>
      <c r="BQ17" s="688"/>
      <c r="BR17" s="688"/>
      <c r="BS17" s="694" t="s">
        <v>253</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617891</v>
      </c>
      <c r="CS17" s="686"/>
      <c r="CT17" s="686"/>
      <c r="CU17" s="686"/>
      <c r="CV17" s="686"/>
      <c r="CW17" s="686"/>
      <c r="CX17" s="686"/>
      <c r="CY17" s="687"/>
      <c r="CZ17" s="688">
        <v>4.9000000000000004</v>
      </c>
      <c r="DA17" s="688"/>
      <c r="DB17" s="688"/>
      <c r="DC17" s="688"/>
      <c r="DD17" s="694" t="s">
        <v>127</v>
      </c>
      <c r="DE17" s="686"/>
      <c r="DF17" s="686"/>
      <c r="DG17" s="686"/>
      <c r="DH17" s="686"/>
      <c r="DI17" s="686"/>
      <c r="DJ17" s="686"/>
      <c r="DK17" s="686"/>
      <c r="DL17" s="686"/>
      <c r="DM17" s="686"/>
      <c r="DN17" s="686"/>
      <c r="DO17" s="686"/>
      <c r="DP17" s="687"/>
      <c r="DQ17" s="694">
        <v>597173</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12560</v>
      </c>
      <c r="S18" s="686"/>
      <c r="T18" s="686"/>
      <c r="U18" s="686"/>
      <c r="V18" s="686"/>
      <c r="W18" s="686"/>
      <c r="X18" s="686"/>
      <c r="Y18" s="687"/>
      <c r="Z18" s="688">
        <v>0.1</v>
      </c>
      <c r="AA18" s="688"/>
      <c r="AB18" s="688"/>
      <c r="AC18" s="688"/>
      <c r="AD18" s="689">
        <v>12560</v>
      </c>
      <c r="AE18" s="689"/>
      <c r="AF18" s="689"/>
      <c r="AG18" s="689"/>
      <c r="AH18" s="689"/>
      <c r="AI18" s="689"/>
      <c r="AJ18" s="689"/>
      <c r="AK18" s="689"/>
      <c r="AL18" s="690">
        <v>0.3</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136</v>
      </c>
      <c r="BP18" s="688"/>
      <c r="BQ18" s="688"/>
      <c r="BR18" s="688"/>
      <c r="BS18" s="694" t="s">
        <v>238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127</v>
      </c>
      <c r="DA18" s="688"/>
      <c r="DB18" s="688"/>
      <c r="DC18" s="688"/>
      <c r="DD18" s="694" t="s">
        <v>238</v>
      </c>
      <c r="DE18" s="686"/>
      <c r="DF18" s="686"/>
      <c r="DG18" s="686"/>
      <c r="DH18" s="686"/>
      <c r="DI18" s="686"/>
      <c r="DJ18" s="686"/>
      <c r="DK18" s="686"/>
      <c r="DL18" s="686"/>
      <c r="DM18" s="686"/>
      <c r="DN18" s="686"/>
      <c r="DO18" s="686"/>
      <c r="DP18" s="687"/>
      <c r="DQ18" s="694" t="s">
        <v>238</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8899</v>
      </c>
      <c r="S19" s="686"/>
      <c r="T19" s="686"/>
      <c r="U19" s="686"/>
      <c r="V19" s="686"/>
      <c r="W19" s="686"/>
      <c r="X19" s="686"/>
      <c r="Y19" s="687"/>
      <c r="Z19" s="688">
        <v>0.1</v>
      </c>
      <c r="AA19" s="688"/>
      <c r="AB19" s="688"/>
      <c r="AC19" s="688"/>
      <c r="AD19" s="689">
        <v>8899</v>
      </c>
      <c r="AE19" s="689"/>
      <c r="AF19" s="689"/>
      <c r="AG19" s="689"/>
      <c r="AH19" s="689"/>
      <c r="AI19" s="689"/>
      <c r="AJ19" s="689"/>
      <c r="AK19" s="689"/>
      <c r="AL19" s="690">
        <v>0.2</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238</v>
      </c>
      <c r="BH19" s="686"/>
      <c r="BI19" s="686"/>
      <c r="BJ19" s="686"/>
      <c r="BK19" s="686"/>
      <c r="BL19" s="686"/>
      <c r="BM19" s="686"/>
      <c r="BN19" s="687"/>
      <c r="BO19" s="688" t="s">
        <v>238</v>
      </c>
      <c r="BP19" s="688"/>
      <c r="BQ19" s="688"/>
      <c r="BR19" s="688"/>
      <c r="BS19" s="694" t="s">
        <v>238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238</v>
      </c>
      <c r="DA19" s="688"/>
      <c r="DB19" s="688"/>
      <c r="DC19" s="688"/>
      <c r="DD19" s="694" t="s">
        <v>238</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2762</v>
      </c>
      <c r="S20" s="686"/>
      <c r="T20" s="686"/>
      <c r="U20" s="686"/>
      <c r="V20" s="686"/>
      <c r="W20" s="686"/>
      <c r="X20" s="686"/>
      <c r="Y20" s="687"/>
      <c r="Z20" s="688">
        <v>0</v>
      </c>
      <c r="AA20" s="688"/>
      <c r="AB20" s="688"/>
      <c r="AC20" s="688"/>
      <c r="AD20" s="689">
        <v>2762</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238</v>
      </c>
      <c r="BH20" s="686"/>
      <c r="BI20" s="686"/>
      <c r="BJ20" s="686"/>
      <c r="BK20" s="686"/>
      <c r="BL20" s="686"/>
      <c r="BM20" s="686"/>
      <c r="BN20" s="687"/>
      <c r="BO20" s="688" t="s">
        <v>127</v>
      </c>
      <c r="BP20" s="688"/>
      <c r="BQ20" s="688"/>
      <c r="BR20" s="688"/>
      <c r="BS20" s="694" t="s">
        <v>238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12703987</v>
      </c>
      <c r="CS20" s="686"/>
      <c r="CT20" s="686"/>
      <c r="CU20" s="686"/>
      <c r="CV20" s="686"/>
      <c r="CW20" s="686"/>
      <c r="CX20" s="686"/>
      <c r="CY20" s="687"/>
      <c r="CZ20" s="688">
        <v>100</v>
      </c>
      <c r="DA20" s="688"/>
      <c r="DB20" s="688"/>
      <c r="DC20" s="688"/>
      <c r="DD20" s="694">
        <v>2154803</v>
      </c>
      <c r="DE20" s="686"/>
      <c r="DF20" s="686"/>
      <c r="DG20" s="686"/>
      <c r="DH20" s="686"/>
      <c r="DI20" s="686"/>
      <c r="DJ20" s="686"/>
      <c r="DK20" s="686"/>
      <c r="DL20" s="686"/>
      <c r="DM20" s="686"/>
      <c r="DN20" s="686"/>
      <c r="DO20" s="686"/>
      <c r="DP20" s="687"/>
      <c r="DQ20" s="694">
        <v>6826698</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899</v>
      </c>
      <c r="S21" s="686"/>
      <c r="T21" s="686"/>
      <c r="U21" s="686"/>
      <c r="V21" s="686"/>
      <c r="W21" s="686"/>
      <c r="X21" s="686"/>
      <c r="Y21" s="687"/>
      <c r="Z21" s="688">
        <v>0</v>
      </c>
      <c r="AA21" s="688"/>
      <c r="AB21" s="688"/>
      <c r="AC21" s="688"/>
      <c r="AD21" s="689">
        <v>899</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238</v>
      </c>
      <c r="BH21" s="686"/>
      <c r="BI21" s="686"/>
      <c r="BJ21" s="686"/>
      <c r="BK21" s="686"/>
      <c r="BL21" s="686"/>
      <c r="BM21" s="686"/>
      <c r="BN21" s="687"/>
      <c r="BO21" s="688" t="s">
        <v>238</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2384993</v>
      </c>
      <c r="S22" s="686"/>
      <c r="T22" s="686"/>
      <c r="U22" s="686"/>
      <c r="V22" s="686"/>
      <c r="W22" s="686"/>
      <c r="X22" s="686"/>
      <c r="Y22" s="687"/>
      <c r="Z22" s="688">
        <v>18.3</v>
      </c>
      <c r="AA22" s="688"/>
      <c r="AB22" s="688"/>
      <c r="AC22" s="688"/>
      <c r="AD22" s="689">
        <v>2161883</v>
      </c>
      <c r="AE22" s="689"/>
      <c r="AF22" s="689"/>
      <c r="AG22" s="689"/>
      <c r="AH22" s="689"/>
      <c r="AI22" s="689"/>
      <c r="AJ22" s="689"/>
      <c r="AK22" s="689"/>
      <c r="AL22" s="690">
        <v>49.8</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238</v>
      </c>
      <c r="BP22" s="688"/>
      <c r="BQ22" s="688"/>
      <c r="BR22" s="688"/>
      <c r="BS22" s="694" t="s">
        <v>253</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2161883</v>
      </c>
      <c r="S23" s="686"/>
      <c r="T23" s="686"/>
      <c r="U23" s="686"/>
      <c r="V23" s="686"/>
      <c r="W23" s="686"/>
      <c r="X23" s="686"/>
      <c r="Y23" s="687"/>
      <c r="Z23" s="688">
        <v>16.600000000000001</v>
      </c>
      <c r="AA23" s="688"/>
      <c r="AB23" s="688"/>
      <c r="AC23" s="688"/>
      <c r="AD23" s="689">
        <v>2161883</v>
      </c>
      <c r="AE23" s="689"/>
      <c r="AF23" s="689"/>
      <c r="AG23" s="689"/>
      <c r="AH23" s="689"/>
      <c r="AI23" s="689"/>
      <c r="AJ23" s="689"/>
      <c r="AK23" s="689"/>
      <c r="AL23" s="690">
        <v>49.8</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253</v>
      </c>
      <c r="BP23" s="688"/>
      <c r="BQ23" s="688"/>
      <c r="BR23" s="688"/>
      <c r="BS23" s="694" t="s">
        <v>127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223110</v>
      </c>
      <c r="S24" s="686"/>
      <c r="T24" s="686"/>
      <c r="U24" s="686"/>
      <c r="V24" s="686"/>
      <c r="W24" s="686"/>
      <c r="X24" s="686"/>
      <c r="Y24" s="687"/>
      <c r="Z24" s="688">
        <v>1.7</v>
      </c>
      <c r="AA24" s="688"/>
      <c r="AB24" s="688"/>
      <c r="AC24" s="688"/>
      <c r="AD24" s="689" t="s">
        <v>238</v>
      </c>
      <c r="AE24" s="689"/>
      <c r="AF24" s="689"/>
      <c r="AG24" s="689"/>
      <c r="AH24" s="689"/>
      <c r="AI24" s="689"/>
      <c r="AJ24" s="689"/>
      <c r="AK24" s="689"/>
      <c r="AL24" s="690" t="s">
        <v>238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238</v>
      </c>
      <c r="BP24" s="688"/>
      <c r="BQ24" s="688"/>
      <c r="BR24" s="688"/>
      <c r="BS24" s="694" t="s">
        <v>127</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3357720</v>
      </c>
      <c r="CS24" s="675"/>
      <c r="CT24" s="675"/>
      <c r="CU24" s="675"/>
      <c r="CV24" s="675"/>
      <c r="CW24" s="675"/>
      <c r="CX24" s="675"/>
      <c r="CY24" s="676"/>
      <c r="CZ24" s="679">
        <v>26.4</v>
      </c>
      <c r="DA24" s="680"/>
      <c r="DB24" s="680"/>
      <c r="DC24" s="699"/>
      <c r="DD24" s="724">
        <v>2293516</v>
      </c>
      <c r="DE24" s="675"/>
      <c r="DF24" s="675"/>
      <c r="DG24" s="675"/>
      <c r="DH24" s="675"/>
      <c r="DI24" s="675"/>
      <c r="DJ24" s="675"/>
      <c r="DK24" s="676"/>
      <c r="DL24" s="724">
        <v>2272413</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t="s">
        <v>253</v>
      </c>
      <c r="S25" s="686"/>
      <c r="T25" s="686"/>
      <c r="U25" s="686"/>
      <c r="V25" s="686"/>
      <c r="W25" s="686"/>
      <c r="X25" s="686"/>
      <c r="Y25" s="687"/>
      <c r="Z25" s="688" t="s">
        <v>127</v>
      </c>
      <c r="AA25" s="688"/>
      <c r="AB25" s="688"/>
      <c r="AC25" s="688"/>
      <c r="AD25" s="689" t="s">
        <v>238</v>
      </c>
      <c r="AE25" s="689"/>
      <c r="AF25" s="689"/>
      <c r="AG25" s="689"/>
      <c r="AH25" s="689"/>
      <c r="AI25" s="689"/>
      <c r="AJ25" s="689"/>
      <c r="AK25" s="689"/>
      <c r="AL25" s="690" t="s">
        <v>238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238</v>
      </c>
      <c r="BP25" s="688"/>
      <c r="BQ25" s="688"/>
      <c r="BR25" s="688"/>
      <c r="BS25" s="694" t="s">
        <v>136</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1298316</v>
      </c>
      <c r="CS25" s="721"/>
      <c r="CT25" s="721"/>
      <c r="CU25" s="721"/>
      <c r="CV25" s="721"/>
      <c r="CW25" s="721"/>
      <c r="CX25" s="721"/>
      <c r="CY25" s="722"/>
      <c r="CZ25" s="690">
        <v>10.199999999999999</v>
      </c>
      <c r="DA25" s="719"/>
      <c r="DB25" s="719"/>
      <c r="DC25" s="723"/>
      <c r="DD25" s="694">
        <v>1249001</v>
      </c>
      <c r="DE25" s="721"/>
      <c r="DF25" s="721"/>
      <c r="DG25" s="721"/>
      <c r="DH25" s="721"/>
      <c r="DI25" s="721"/>
      <c r="DJ25" s="721"/>
      <c r="DK25" s="722"/>
      <c r="DL25" s="694">
        <v>1236894</v>
      </c>
      <c r="DM25" s="721"/>
      <c r="DN25" s="721"/>
      <c r="DO25" s="721"/>
      <c r="DP25" s="721"/>
      <c r="DQ25" s="721"/>
      <c r="DR25" s="721"/>
      <c r="DS25" s="721"/>
      <c r="DT25" s="721"/>
      <c r="DU25" s="721"/>
      <c r="DV25" s="722"/>
      <c r="DW25" s="690">
        <v>27.4</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4557758</v>
      </c>
      <c r="S26" s="686"/>
      <c r="T26" s="686"/>
      <c r="U26" s="686"/>
      <c r="V26" s="686"/>
      <c r="W26" s="686"/>
      <c r="X26" s="686"/>
      <c r="Y26" s="687"/>
      <c r="Z26" s="688">
        <v>34.9</v>
      </c>
      <c r="AA26" s="688"/>
      <c r="AB26" s="688"/>
      <c r="AC26" s="688"/>
      <c r="AD26" s="689">
        <v>4334648</v>
      </c>
      <c r="AE26" s="689"/>
      <c r="AF26" s="689"/>
      <c r="AG26" s="689"/>
      <c r="AH26" s="689"/>
      <c r="AI26" s="689"/>
      <c r="AJ26" s="689"/>
      <c r="AK26" s="689"/>
      <c r="AL26" s="690">
        <v>99.8</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238</v>
      </c>
      <c r="BH26" s="686"/>
      <c r="BI26" s="686"/>
      <c r="BJ26" s="686"/>
      <c r="BK26" s="686"/>
      <c r="BL26" s="686"/>
      <c r="BM26" s="686"/>
      <c r="BN26" s="687"/>
      <c r="BO26" s="688" t="s">
        <v>238</v>
      </c>
      <c r="BP26" s="688"/>
      <c r="BQ26" s="688"/>
      <c r="BR26" s="688"/>
      <c r="BS26" s="694" t="s">
        <v>238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727258</v>
      </c>
      <c r="CS26" s="686"/>
      <c r="CT26" s="686"/>
      <c r="CU26" s="686"/>
      <c r="CV26" s="686"/>
      <c r="CW26" s="686"/>
      <c r="CX26" s="686"/>
      <c r="CY26" s="687"/>
      <c r="CZ26" s="690">
        <v>5.7</v>
      </c>
      <c r="DA26" s="719"/>
      <c r="DB26" s="719"/>
      <c r="DC26" s="723"/>
      <c r="DD26" s="694">
        <v>707529</v>
      </c>
      <c r="DE26" s="686"/>
      <c r="DF26" s="686"/>
      <c r="DG26" s="686"/>
      <c r="DH26" s="686"/>
      <c r="DI26" s="686"/>
      <c r="DJ26" s="686"/>
      <c r="DK26" s="687"/>
      <c r="DL26" s="694" t="s">
        <v>238</v>
      </c>
      <c r="DM26" s="686"/>
      <c r="DN26" s="686"/>
      <c r="DO26" s="686"/>
      <c r="DP26" s="686"/>
      <c r="DQ26" s="686"/>
      <c r="DR26" s="686"/>
      <c r="DS26" s="686"/>
      <c r="DT26" s="686"/>
      <c r="DU26" s="686"/>
      <c r="DV26" s="687"/>
      <c r="DW26" s="690" t="s">
        <v>238</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2223</v>
      </c>
      <c r="S27" s="686"/>
      <c r="T27" s="686"/>
      <c r="U27" s="686"/>
      <c r="V27" s="686"/>
      <c r="W27" s="686"/>
      <c r="X27" s="686"/>
      <c r="Y27" s="687"/>
      <c r="Z27" s="688">
        <v>0</v>
      </c>
      <c r="AA27" s="688"/>
      <c r="AB27" s="688"/>
      <c r="AC27" s="688"/>
      <c r="AD27" s="689">
        <v>2223</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1669919</v>
      </c>
      <c r="BH27" s="686"/>
      <c r="BI27" s="686"/>
      <c r="BJ27" s="686"/>
      <c r="BK27" s="686"/>
      <c r="BL27" s="686"/>
      <c r="BM27" s="686"/>
      <c r="BN27" s="687"/>
      <c r="BO27" s="688">
        <v>100</v>
      </c>
      <c r="BP27" s="688"/>
      <c r="BQ27" s="688"/>
      <c r="BR27" s="688"/>
      <c r="BS27" s="694">
        <v>17004</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1441513</v>
      </c>
      <c r="CS27" s="721"/>
      <c r="CT27" s="721"/>
      <c r="CU27" s="721"/>
      <c r="CV27" s="721"/>
      <c r="CW27" s="721"/>
      <c r="CX27" s="721"/>
      <c r="CY27" s="722"/>
      <c r="CZ27" s="690">
        <v>11.3</v>
      </c>
      <c r="DA27" s="719"/>
      <c r="DB27" s="719"/>
      <c r="DC27" s="723"/>
      <c r="DD27" s="694">
        <v>447342</v>
      </c>
      <c r="DE27" s="721"/>
      <c r="DF27" s="721"/>
      <c r="DG27" s="721"/>
      <c r="DH27" s="721"/>
      <c r="DI27" s="721"/>
      <c r="DJ27" s="721"/>
      <c r="DK27" s="722"/>
      <c r="DL27" s="694">
        <v>438346</v>
      </c>
      <c r="DM27" s="721"/>
      <c r="DN27" s="721"/>
      <c r="DO27" s="721"/>
      <c r="DP27" s="721"/>
      <c r="DQ27" s="721"/>
      <c r="DR27" s="721"/>
      <c r="DS27" s="721"/>
      <c r="DT27" s="721"/>
      <c r="DU27" s="721"/>
      <c r="DV27" s="722"/>
      <c r="DW27" s="690">
        <v>9.6999999999999993</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54222</v>
      </c>
      <c r="S28" s="686"/>
      <c r="T28" s="686"/>
      <c r="U28" s="686"/>
      <c r="V28" s="686"/>
      <c r="W28" s="686"/>
      <c r="X28" s="686"/>
      <c r="Y28" s="687"/>
      <c r="Z28" s="688">
        <v>0.4</v>
      </c>
      <c r="AA28" s="688"/>
      <c r="AB28" s="688"/>
      <c r="AC28" s="688"/>
      <c r="AD28" s="689">
        <v>63</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617891</v>
      </c>
      <c r="CS28" s="686"/>
      <c r="CT28" s="686"/>
      <c r="CU28" s="686"/>
      <c r="CV28" s="686"/>
      <c r="CW28" s="686"/>
      <c r="CX28" s="686"/>
      <c r="CY28" s="687"/>
      <c r="CZ28" s="690">
        <v>4.9000000000000004</v>
      </c>
      <c r="DA28" s="719"/>
      <c r="DB28" s="719"/>
      <c r="DC28" s="723"/>
      <c r="DD28" s="694">
        <v>597173</v>
      </c>
      <c r="DE28" s="686"/>
      <c r="DF28" s="686"/>
      <c r="DG28" s="686"/>
      <c r="DH28" s="686"/>
      <c r="DI28" s="686"/>
      <c r="DJ28" s="686"/>
      <c r="DK28" s="687"/>
      <c r="DL28" s="694">
        <v>597173</v>
      </c>
      <c r="DM28" s="686"/>
      <c r="DN28" s="686"/>
      <c r="DO28" s="686"/>
      <c r="DP28" s="686"/>
      <c r="DQ28" s="686"/>
      <c r="DR28" s="686"/>
      <c r="DS28" s="686"/>
      <c r="DT28" s="686"/>
      <c r="DU28" s="686"/>
      <c r="DV28" s="687"/>
      <c r="DW28" s="690">
        <v>13.2</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92140</v>
      </c>
      <c r="S29" s="686"/>
      <c r="T29" s="686"/>
      <c r="U29" s="686"/>
      <c r="V29" s="686"/>
      <c r="W29" s="686"/>
      <c r="X29" s="686"/>
      <c r="Y29" s="687"/>
      <c r="Z29" s="688">
        <v>0.7</v>
      </c>
      <c r="AA29" s="688"/>
      <c r="AB29" s="688"/>
      <c r="AC29" s="688"/>
      <c r="AD29" s="689">
        <v>597</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617891</v>
      </c>
      <c r="CS29" s="721"/>
      <c r="CT29" s="721"/>
      <c r="CU29" s="721"/>
      <c r="CV29" s="721"/>
      <c r="CW29" s="721"/>
      <c r="CX29" s="721"/>
      <c r="CY29" s="722"/>
      <c r="CZ29" s="690">
        <v>4.9000000000000004</v>
      </c>
      <c r="DA29" s="719"/>
      <c r="DB29" s="719"/>
      <c r="DC29" s="723"/>
      <c r="DD29" s="694">
        <v>597173</v>
      </c>
      <c r="DE29" s="721"/>
      <c r="DF29" s="721"/>
      <c r="DG29" s="721"/>
      <c r="DH29" s="721"/>
      <c r="DI29" s="721"/>
      <c r="DJ29" s="721"/>
      <c r="DK29" s="722"/>
      <c r="DL29" s="694">
        <v>597173</v>
      </c>
      <c r="DM29" s="721"/>
      <c r="DN29" s="721"/>
      <c r="DO29" s="721"/>
      <c r="DP29" s="721"/>
      <c r="DQ29" s="721"/>
      <c r="DR29" s="721"/>
      <c r="DS29" s="721"/>
      <c r="DT29" s="721"/>
      <c r="DU29" s="721"/>
      <c r="DV29" s="722"/>
      <c r="DW29" s="690">
        <v>13.2</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28942</v>
      </c>
      <c r="S30" s="686"/>
      <c r="T30" s="686"/>
      <c r="U30" s="686"/>
      <c r="V30" s="686"/>
      <c r="W30" s="686"/>
      <c r="X30" s="686"/>
      <c r="Y30" s="687"/>
      <c r="Z30" s="688">
        <v>0.2</v>
      </c>
      <c r="AA30" s="688"/>
      <c r="AB30" s="688"/>
      <c r="AC30" s="688"/>
      <c r="AD30" s="689" t="s">
        <v>253</v>
      </c>
      <c r="AE30" s="689"/>
      <c r="AF30" s="689"/>
      <c r="AG30" s="689"/>
      <c r="AH30" s="689"/>
      <c r="AI30" s="689"/>
      <c r="AJ30" s="689"/>
      <c r="AK30" s="689"/>
      <c r="AL30" s="690" t="s">
        <v>238</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592801</v>
      </c>
      <c r="CS30" s="686"/>
      <c r="CT30" s="686"/>
      <c r="CU30" s="686"/>
      <c r="CV30" s="686"/>
      <c r="CW30" s="686"/>
      <c r="CX30" s="686"/>
      <c r="CY30" s="687"/>
      <c r="CZ30" s="690">
        <v>4.7</v>
      </c>
      <c r="DA30" s="719"/>
      <c r="DB30" s="719"/>
      <c r="DC30" s="723"/>
      <c r="DD30" s="694">
        <v>573904</v>
      </c>
      <c r="DE30" s="686"/>
      <c r="DF30" s="686"/>
      <c r="DG30" s="686"/>
      <c r="DH30" s="686"/>
      <c r="DI30" s="686"/>
      <c r="DJ30" s="686"/>
      <c r="DK30" s="687"/>
      <c r="DL30" s="694">
        <v>573904</v>
      </c>
      <c r="DM30" s="686"/>
      <c r="DN30" s="686"/>
      <c r="DO30" s="686"/>
      <c r="DP30" s="686"/>
      <c r="DQ30" s="686"/>
      <c r="DR30" s="686"/>
      <c r="DS30" s="686"/>
      <c r="DT30" s="686"/>
      <c r="DU30" s="686"/>
      <c r="DV30" s="687"/>
      <c r="DW30" s="690">
        <v>12.7</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2896251</v>
      </c>
      <c r="S31" s="686"/>
      <c r="T31" s="686"/>
      <c r="U31" s="686"/>
      <c r="V31" s="686"/>
      <c r="W31" s="686"/>
      <c r="X31" s="686"/>
      <c r="Y31" s="687"/>
      <c r="Z31" s="688">
        <v>22.2</v>
      </c>
      <c r="AA31" s="688"/>
      <c r="AB31" s="688"/>
      <c r="AC31" s="688"/>
      <c r="AD31" s="689" t="s">
        <v>238</v>
      </c>
      <c r="AE31" s="689"/>
      <c r="AF31" s="689"/>
      <c r="AG31" s="689"/>
      <c r="AH31" s="689"/>
      <c r="AI31" s="689"/>
      <c r="AJ31" s="689"/>
      <c r="AK31" s="689"/>
      <c r="AL31" s="690" t="s">
        <v>238</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98.9</v>
      </c>
      <c r="BH31" s="740"/>
      <c r="BI31" s="740"/>
      <c r="BJ31" s="740"/>
      <c r="BK31" s="740"/>
      <c r="BL31" s="740"/>
      <c r="BM31" s="680">
        <v>97.6</v>
      </c>
      <c r="BN31" s="740"/>
      <c r="BO31" s="740"/>
      <c r="BP31" s="740"/>
      <c r="BQ31" s="741"/>
      <c r="BR31" s="753">
        <v>99.6</v>
      </c>
      <c r="BS31" s="740"/>
      <c r="BT31" s="740"/>
      <c r="BU31" s="740"/>
      <c r="BV31" s="740"/>
      <c r="BW31" s="740"/>
      <c r="BX31" s="680">
        <v>98.2</v>
      </c>
      <c r="BY31" s="740"/>
      <c r="BZ31" s="740"/>
      <c r="CA31" s="740"/>
      <c r="CB31" s="741"/>
      <c r="CD31" s="727"/>
      <c r="CE31" s="728"/>
      <c r="CF31" s="700" t="s">
        <v>313</v>
      </c>
      <c r="CG31" s="701"/>
      <c r="CH31" s="701"/>
      <c r="CI31" s="701"/>
      <c r="CJ31" s="701"/>
      <c r="CK31" s="701"/>
      <c r="CL31" s="701"/>
      <c r="CM31" s="701"/>
      <c r="CN31" s="701"/>
      <c r="CO31" s="701"/>
      <c r="CP31" s="701"/>
      <c r="CQ31" s="702"/>
      <c r="CR31" s="685">
        <v>25090</v>
      </c>
      <c r="CS31" s="721"/>
      <c r="CT31" s="721"/>
      <c r="CU31" s="721"/>
      <c r="CV31" s="721"/>
      <c r="CW31" s="721"/>
      <c r="CX31" s="721"/>
      <c r="CY31" s="722"/>
      <c r="CZ31" s="690">
        <v>0.2</v>
      </c>
      <c r="DA31" s="719"/>
      <c r="DB31" s="719"/>
      <c r="DC31" s="723"/>
      <c r="DD31" s="694">
        <v>23269</v>
      </c>
      <c r="DE31" s="721"/>
      <c r="DF31" s="721"/>
      <c r="DG31" s="721"/>
      <c r="DH31" s="721"/>
      <c r="DI31" s="721"/>
      <c r="DJ31" s="721"/>
      <c r="DK31" s="722"/>
      <c r="DL31" s="694">
        <v>23269</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2">
      <c r="B32" s="731" t="s">
        <v>314</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253</v>
      </c>
      <c r="AA32" s="688"/>
      <c r="AB32" s="688"/>
      <c r="AC32" s="688"/>
      <c r="AD32" s="689" t="s">
        <v>127</v>
      </c>
      <c r="AE32" s="689"/>
      <c r="AF32" s="689"/>
      <c r="AG32" s="689"/>
      <c r="AH32" s="689"/>
      <c r="AI32" s="689"/>
      <c r="AJ32" s="689"/>
      <c r="AK32" s="689"/>
      <c r="AL32" s="690" t="s">
        <v>238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99.6</v>
      </c>
      <c r="BH32" s="721"/>
      <c r="BI32" s="721"/>
      <c r="BJ32" s="721"/>
      <c r="BK32" s="721"/>
      <c r="BL32" s="721"/>
      <c r="BM32" s="691">
        <v>98</v>
      </c>
      <c r="BN32" s="751"/>
      <c r="BO32" s="751"/>
      <c r="BP32" s="751"/>
      <c r="BQ32" s="752"/>
      <c r="BR32" s="754">
        <v>99.4</v>
      </c>
      <c r="BS32" s="721"/>
      <c r="BT32" s="721"/>
      <c r="BU32" s="721"/>
      <c r="BV32" s="721"/>
      <c r="BW32" s="721"/>
      <c r="BX32" s="691">
        <v>97.7</v>
      </c>
      <c r="BY32" s="751"/>
      <c r="BZ32" s="751"/>
      <c r="CA32" s="751"/>
      <c r="CB32" s="752"/>
      <c r="CD32" s="729"/>
      <c r="CE32" s="730"/>
      <c r="CF32" s="700" t="s">
        <v>317</v>
      </c>
      <c r="CG32" s="701"/>
      <c r="CH32" s="701"/>
      <c r="CI32" s="701"/>
      <c r="CJ32" s="701"/>
      <c r="CK32" s="701"/>
      <c r="CL32" s="701"/>
      <c r="CM32" s="701"/>
      <c r="CN32" s="701"/>
      <c r="CO32" s="701"/>
      <c r="CP32" s="701"/>
      <c r="CQ32" s="702"/>
      <c r="CR32" s="685" t="s">
        <v>238</v>
      </c>
      <c r="CS32" s="686"/>
      <c r="CT32" s="686"/>
      <c r="CU32" s="686"/>
      <c r="CV32" s="686"/>
      <c r="CW32" s="686"/>
      <c r="CX32" s="686"/>
      <c r="CY32" s="687"/>
      <c r="CZ32" s="690" t="s">
        <v>136</v>
      </c>
      <c r="DA32" s="719"/>
      <c r="DB32" s="719"/>
      <c r="DC32" s="723"/>
      <c r="DD32" s="694" t="s">
        <v>238</v>
      </c>
      <c r="DE32" s="686"/>
      <c r="DF32" s="686"/>
      <c r="DG32" s="686"/>
      <c r="DH32" s="686"/>
      <c r="DI32" s="686"/>
      <c r="DJ32" s="686"/>
      <c r="DK32" s="687"/>
      <c r="DL32" s="694" t="s">
        <v>253</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933612</v>
      </c>
      <c r="S33" s="686"/>
      <c r="T33" s="686"/>
      <c r="U33" s="686"/>
      <c r="V33" s="686"/>
      <c r="W33" s="686"/>
      <c r="X33" s="686"/>
      <c r="Y33" s="687"/>
      <c r="Z33" s="688">
        <v>7.2</v>
      </c>
      <c r="AA33" s="688"/>
      <c r="AB33" s="688"/>
      <c r="AC33" s="688"/>
      <c r="AD33" s="689" t="s">
        <v>238</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v>
      </c>
      <c r="BH33" s="756"/>
      <c r="BI33" s="756"/>
      <c r="BJ33" s="756"/>
      <c r="BK33" s="756"/>
      <c r="BL33" s="756"/>
      <c r="BM33" s="757">
        <v>96.9</v>
      </c>
      <c r="BN33" s="756"/>
      <c r="BO33" s="756"/>
      <c r="BP33" s="756"/>
      <c r="BQ33" s="758"/>
      <c r="BR33" s="755">
        <v>99.6</v>
      </c>
      <c r="BS33" s="756"/>
      <c r="BT33" s="756"/>
      <c r="BU33" s="756"/>
      <c r="BV33" s="756"/>
      <c r="BW33" s="756"/>
      <c r="BX33" s="757">
        <v>98.2</v>
      </c>
      <c r="BY33" s="756"/>
      <c r="BZ33" s="756"/>
      <c r="CA33" s="756"/>
      <c r="CB33" s="758"/>
      <c r="CD33" s="700" t="s">
        <v>320</v>
      </c>
      <c r="CE33" s="701"/>
      <c r="CF33" s="701"/>
      <c r="CG33" s="701"/>
      <c r="CH33" s="701"/>
      <c r="CI33" s="701"/>
      <c r="CJ33" s="701"/>
      <c r="CK33" s="701"/>
      <c r="CL33" s="701"/>
      <c r="CM33" s="701"/>
      <c r="CN33" s="701"/>
      <c r="CO33" s="701"/>
      <c r="CP33" s="701"/>
      <c r="CQ33" s="702"/>
      <c r="CR33" s="685">
        <v>7191455</v>
      </c>
      <c r="CS33" s="721"/>
      <c r="CT33" s="721"/>
      <c r="CU33" s="721"/>
      <c r="CV33" s="721"/>
      <c r="CW33" s="721"/>
      <c r="CX33" s="721"/>
      <c r="CY33" s="722"/>
      <c r="CZ33" s="690">
        <v>56.6</v>
      </c>
      <c r="DA33" s="719"/>
      <c r="DB33" s="719"/>
      <c r="DC33" s="723"/>
      <c r="DD33" s="694">
        <v>4267757</v>
      </c>
      <c r="DE33" s="721"/>
      <c r="DF33" s="721"/>
      <c r="DG33" s="721"/>
      <c r="DH33" s="721"/>
      <c r="DI33" s="721"/>
      <c r="DJ33" s="721"/>
      <c r="DK33" s="722"/>
      <c r="DL33" s="694">
        <v>1891398</v>
      </c>
      <c r="DM33" s="721"/>
      <c r="DN33" s="721"/>
      <c r="DO33" s="721"/>
      <c r="DP33" s="721"/>
      <c r="DQ33" s="721"/>
      <c r="DR33" s="721"/>
      <c r="DS33" s="721"/>
      <c r="DT33" s="721"/>
      <c r="DU33" s="721"/>
      <c r="DV33" s="722"/>
      <c r="DW33" s="690">
        <v>42</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26279</v>
      </c>
      <c r="S34" s="686"/>
      <c r="T34" s="686"/>
      <c r="U34" s="686"/>
      <c r="V34" s="686"/>
      <c r="W34" s="686"/>
      <c r="X34" s="686"/>
      <c r="Y34" s="687"/>
      <c r="Z34" s="688">
        <v>0.2</v>
      </c>
      <c r="AA34" s="688"/>
      <c r="AB34" s="688"/>
      <c r="AC34" s="688"/>
      <c r="AD34" s="689">
        <v>2579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1526167</v>
      </c>
      <c r="CS34" s="686"/>
      <c r="CT34" s="686"/>
      <c r="CU34" s="686"/>
      <c r="CV34" s="686"/>
      <c r="CW34" s="686"/>
      <c r="CX34" s="686"/>
      <c r="CY34" s="687"/>
      <c r="CZ34" s="690">
        <v>12</v>
      </c>
      <c r="DA34" s="719"/>
      <c r="DB34" s="719"/>
      <c r="DC34" s="723"/>
      <c r="DD34" s="694">
        <v>958606</v>
      </c>
      <c r="DE34" s="686"/>
      <c r="DF34" s="686"/>
      <c r="DG34" s="686"/>
      <c r="DH34" s="686"/>
      <c r="DI34" s="686"/>
      <c r="DJ34" s="686"/>
      <c r="DK34" s="687"/>
      <c r="DL34" s="694">
        <v>527912</v>
      </c>
      <c r="DM34" s="686"/>
      <c r="DN34" s="686"/>
      <c r="DO34" s="686"/>
      <c r="DP34" s="686"/>
      <c r="DQ34" s="686"/>
      <c r="DR34" s="686"/>
      <c r="DS34" s="686"/>
      <c r="DT34" s="686"/>
      <c r="DU34" s="686"/>
      <c r="DV34" s="687"/>
      <c r="DW34" s="690">
        <v>11.7</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1231969</v>
      </c>
      <c r="S35" s="686"/>
      <c r="T35" s="686"/>
      <c r="U35" s="686"/>
      <c r="V35" s="686"/>
      <c r="W35" s="686"/>
      <c r="X35" s="686"/>
      <c r="Y35" s="687"/>
      <c r="Z35" s="688">
        <v>9.4</v>
      </c>
      <c r="AA35" s="688"/>
      <c r="AB35" s="688"/>
      <c r="AC35" s="688"/>
      <c r="AD35" s="689" t="s">
        <v>136</v>
      </c>
      <c r="AE35" s="689"/>
      <c r="AF35" s="689"/>
      <c r="AG35" s="689"/>
      <c r="AH35" s="689"/>
      <c r="AI35" s="689"/>
      <c r="AJ35" s="689"/>
      <c r="AK35" s="689"/>
      <c r="AL35" s="690" t="s">
        <v>127</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186546</v>
      </c>
      <c r="CS35" s="721"/>
      <c r="CT35" s="721"/>
      <c r="CU35" s="721"/>
      <c r="CV35" s="721"/>
      <c r="CW35" s="721"/>
      <c r="CX35" s="721"/>
      <c r="CY35" s="722"/>
      <c r="CZ35" s="690">
        <v>1.5</v>
      </c>
      <c r="DA35" s="719"/>
      <c r="DB35" s="719"/>
      <c r="DC35" s="723"/>
      <c r="DD35" s="694">
        <v>136516</v>
      </c>
      <c r="DE35" s="721"/>
      <c r="DF35" s="721"/>
      <c r="DG35" s="721"/>
      <c r="DH35" s="721"/>
      <c r="DI35" s="721"/>
      <c r="DJ35" s="721"/>
      <c r="DK35" s="722"/>
      <c r="DL35" s="694">
        <v>95121</v>
      </c>
      <c r="DM35" s="721"/>
      <c r="DN35" s="721"/>
      <c r="DO35" s="721"/>
      <c r="DP35" s="721"/>
      <c r="DQ35" s="721"/>
      <c r="DR35" s="721"/>
      <c r="DS35" s="721"/>
      <c r="DT35" s="721"/>
      <c r="DU35" s="721"/>
      <c r="DV35" s="722"/>
      <c r="DW35" s="690">
        <v>2.1</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1849357</v>
      </c>
      <c r="S36" s="686"/>
      <c r="T36" s="686"/>
      <c r="U36" s="686"/>
      <c r="V36" s="686"/>
      <c r="W36" s="686"/>
      <c r="X36" s="686"/>
      <c r="Y36" s="687"/>
      <c r="Z36" s="688">
        <v>14.2</v>
      </c>
      <c r="AA36" s="688"/>
      <c r="AB36" s="688"/>
      <c r="AC36" s="688"/>
      <c r="AD36" s="689" t="s">
        <v>238</v>
      </c>
      <c r="AE36" s="689"/>
      <c r="AF36" s="689"/>
      <c r="AG36" s="689"/>
      <c r="AH36" s="689"/>
      <c r="AI36" s="689"/>
      <c r="AJ36" s="689"/>
      <c r="AK36" s="689"/>
      <c r="AL36" s="690" t="s">
        <v>238</v>
      </c>
      <c r="AM36" s="691"/>
      <c r="AN36" s="691"/>
      <c r="AO36" s="692"/>
      <c r="AP36" s="235"/>
      <c r="AQ36" s="759" t="s">
        <v>328</v>
      </c>
      <c r="AR36" s="760"/>
      <c r="AS36" s="760"/>
      <c r="AT36" s="760"/>
      <c r="AU36" s="760"/>
      <c r="AV36" s="760"/>
      <c r="AW36" s="760"/>
      <c r="AX36" s="760"/>
      <c r="AY36" s="761"/>
      <c r="AZ36" s="674">
        <v>849599</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43483</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2809123</v>
      </c>
      <c r="CS36" s="686"/>
      <c r="CT36" s="686"/>
      <c r="CU36" s="686"/>
      <c r="CV36" s="686"/>
      <c r="CW36" s="686"/>
      <c r="CX36" s="686"/>
      <c r="CY36" s="687"/>
      <c r="CZ36" s="690">
        <v>22.1</v>
      </c>
      <c r="DA36" s="719"/>
      <c r="DB36" s="719"/>
      <c r="DC36" s="723"/>
      <c r="DD36" s="694">
        <v>993650</v>
      </c>
      <c r="DE36" s="686"/>
      <c r="DF36" s="686"/>
      <c r="DG36" s="686"/>
      <c r="DH36" s="686"/>
      <c r="DI36" s="686"/>
      <c r="DJ36" s="686"/>
      <c r="DK36" s="687"/>
      <c r="DL36" s="694">
        <v>618345</v>
      </c>
      <c r="DM36" s="686"/>
      <c r="DN36" s="686"/>
      <c r="DO36" s="686"/>
      <c r="DP36" s="686"/>
      <c r="DQ36" s="686"/>
      <c r="DR36" s="686"/>
      <c r="DS36" s="686"/>
      <c r="DT36" s="686"/>
      <c r="DU36" s="686"/>
      <c r="DV36" s="687"/>
      <c r="DW36" s="690">
        <v>13.7</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288158</v>
      </c>
      <c r="S37" s="686"/>
      <c r="T37" s="686"/>
      <c r="U37" s="686"/>
      <c r="V37" s="686"/>
      <c r="W37" s="686"/>
      <c r="X37" s="686"/>
      <c r="Y37" s="687"/>
      <c r="Z37" s="688">
        <v>2.2000000000000002</v>
      </c>
      <c r="AA37" s="688"/>
      <c r="AB37" s="688"/>
      <c r="AC37" s="688"/>
      <c r="AD37" s="689" t="s">
        <v>253</v>
      </c>
      <c r="AE37" s="689"/>
      <c r="AF37" s="689"/>
      <c r="AG37" s="689"/>
      <c r="AH37" s="689"/>
      <c r="AI37" s="689"/>
      <c r="AJ37" s="689"/>
      <c r="AK37" s="689"/>
      <c r="AL37" s="690" t="s">
        <v>238</v>
      </c>
      <c r="AM37" s="691"/>
      <c r="AN37" s="691"/>
      <c r="AO37" s="692"/>
      <c r="AQ37" s="763" t="s">
        <v>332</v>
      </c>
      <c r="AR37" s="764"/>
      <c r="AS37" s="764"/>
      <c r="AT37" s="764"/>
      <c r="AU37" s="764"/>
      <c r="AV37" s="764"/>
      <c r="AW37" s="764"/>
      <c r="AX37" s="764"/>
      <c r="AY37" s="765"/>
      <c r="AZ37" s="685">
        <v>114471</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22027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414345</v>
      </c>
      <c r="CS37" s="721"/>
      <c r="CT37" s="721"/>
      <c r="CU37" s="721"/>
      <c r="CV37" s="721"/>
      <c r="CW37" s="721"/>
      <c r="CX37" s="721"/>
      <c r="CY37" s="722"/>
      <c r="CZ37" s="690">
        <v>3.3</v>
      </c>
      <c r="DA37" s="719"/>
      <c r="DB37" s="719"/>
      <c r="DC37" s="723"/>
      <c r="DD37" s="694">
        <v>414345</v>
      </c>
      <c r="DE37" s="721"/>
      <c r="DF37" s="721"/>
      <c r="DG37" s="721"/>
      <c r="DH37" s="721"/>
      <c r="DI37" s="721"/>
      <c r="DJ37" s="721"/>
      <c r="DK37" s="722"/>
      <c r="DL37" s="694">
        <v>399704</v>
      </c>
      <c r="DM37" s="721"/>
      <c r="DN37" s="721"/>
      <c r="DO37" s="721"/>
      <c r="DP37" s="721"/>
      <c r="DQ37" s="721"/>
      <c r="DR37" s="721"/>
      <c r="DS37" s="721"/>
      <c r="DT37" s="721"/>
      <c r="DU37" s="721"/>
      <c r="DV37" s="722"/>
      <c r="DW37" s="690">
        <v>8.9</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79678</v>
      </c>
      <c r="S38" s="686"/>
      <c r="T38" s="686"/>
      <c r="U38" s="686"/>
      <c r="V38" s="686"/>
      <c r="W38" s="686"/>
      <c r="X38" s="686"/>
      <c r="Y38" s="687"/>
      <c r="Z38" s="688">
        <v>0.6</v>
      </c>
      <c r="AA38" s="688"/>
      <c r="AB38" s="688"/>
      <c r="AC38" s="688"/>
      <c r="AD38" s="689">
        <v>2193</v>
      </c>
      <c r="AE38" s="689"/>
      <c r="AF38" s="689"/>
      <c r="AG38" s="689"/>
      <c r="AH38" s="689"/>
      <c r="AI38" s="689"/>
      <c r="AJ38" s="689"/>
      <c r="AK38" s="689"/>
      <c r="AL38" s="690">
        <v>0.1</v>
      </c>
      <c r="AM38" s="691"/>
      <c r="AN38" s="691"/>
      <c r="AO38" s="692"/>
      <c r="AQ38" s="763" t="s">
        <v>336</v>
      </c>
      <c r="AR38" s="764"/>
      <c r="AS38" s="764"/>
      <c r="AT38" s="764"/>
      <c r="AU38" s="764"/>
      <c r="AV38" s="764"/>
      <c r="AW38" s="764"/>
      <c r="AX38" s="764"/>
      <c r="AY38" s="765"/>
      <c r="AZ38" s="685">
        <v>12717</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2696</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836882</v>
      </c>
      <c r="CS38" s="686"/>
      <c r="CT38" s="686"/>
      <c r="CU38" s="686"/>
      <c r="CV38" s="686"/>
      <c r="CW38" s="686"/>
      <c r="CX38" s="686"/>
      <c r="CY38" s="687"/>
      <c r="CZ38" s="690">
        <v>6.6</v>
      </c>
      <c r="DA38" s="719"/>
      <c r="DB38" s="719"/>
      <c r="DC38" s="723"/>
      <c r="DD38" s="694">
        <v>684654</v>
      </c>
      <c r="DE38" s="686"/>
      <c r="DF38" s="686"/>
      <c r="DG38" s="686"/>
      <c r="DH38" s="686"/>
      <c r="DI38" s="686"/>
      <c r="DJ38" s="686"/>
      <c r="DK38" s="687"/>
      <c r="DL38" s="694">
        <v>650020</v>
      </c>
      <c r="DM38" s="686"/>
      <c r="DN38" s="686"/>
      <c r="DO38" s="686"/>
      <c r="DP38" s="686"/>
      <c r="DQ38" s="686"/>
      <c r="DR38" s="686"/>
      <c r="DS38" s="686"/>
      <c r="DT38" s="686"/>
      <c r="DU38" s="686"/>
      <c r="DV38" s="687"/>
      <c r="DW38" s="690">
        <v>14.4</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1013721</v>
      </c>
      <c r="S39" s="686"/>
      <c r="T39" s="686"/>
      <c r="U39" s="686"/>
      <c r="V39" s="686"/>
      <c r="W39" s="686"/>
      <c r="X39" s="686"/>
      <c r="Y39" s="687"/>
      <c r="Z39" s="688">
        <v>7.8</v>
      </c>
      <c r="AA39" s="688"/>
      <c r="AB39" s="688"/>
      <c r="AC39" s="688"/>
      <c r="AD39" s="689" t="s">
        <v>238</v>
      </c>
      <c r="AE39" s="689"/>
      <c r="AF39" s="689"/>
      <c r="AG39" s="689"/>
      <c r="AH39" s="689"/>
      <c r="AI39" s="689"/>
      <c r="AJ39" s="689"/>
      <c r="AK39" s="689"/>
      <c r="AL39" s="690" t="s">
        <v>238</v>
      </c>
      <c r="AM39" s="691"/>
      <c r="AN39" s="691"/>
      <c r="AO39" s="692"/>
      <c r="AQ39" s="763" t="s">
        <v>340</v>
      </c>
      <c r="AR39" s="764"/>
      <c r="AS39" s="764"/>
      <c r="AT39" s="764"/>
      <c r="AU39" s="764"/>
      <c r="AV39" s="764"/>
      <c r="AW39" s="764"/>
      <c r="AX39" s="764"/>
      <c r="AY39" s="765"/>
      <c r="AZ39" s="685" t="s">
        <v>238</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4693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1782825</v>
      </c>
      <c r="CS39" s="721"/>
      <c r="CT39" s="721"/>
      <c r="CU39" s="721"/>
      <c r="CV39" s="721"/>
      <c r="CW39" s="721"/>
      <c r="CX39" s="721"/>
      <c r="CY39" s="722"/>
      <c r="CZ39" s="690">
        <v>14</v>
      </c>
      <c r="DA39" s="719"/>
      <c r="DB39" s="719"/>
      <c r="DC39" s="723"/>
      <c r="DD39" s="694">
        <v>1480980</v>
      </c>
      <c r="DE39" s="721"/>
      <c r="DF39" s="721"/>
      <c r="DG39" s="721"/>
      <c r="DH39" s="721"/>
      <c r="DI39" s="721"/>
      <c r="DJ39" s="721"/>
      <c r="DK39" s="722"/>
      <c r="DL39" s="694" t="s">
        <v>238</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253</v>
      </c>
      <c r="S40" s="686"/>
      <c r="T40" s="686"/>
      <c r="U40" s="686"/>
      <c r="V40" s="686"/>
      <c r="W40" s="686"/>
      <c r="X40" s="686"/>
      <c r="Y40" s="687"/>
      <c r="Z40" s="688" t="s">
        <v>238</v>
      </c>
      <c r="AA40" s="688"/>
      <c r="AB40" s="688"/>
      <c r="AC40" s="688"/>
      <c r="AD40" s="689" t="s">
        <v>127</v>
      </c>
      <c r="AE40" s="689"/>
      <c r="AF40" s="689"/>
      <c r="AG40" s="689"/>
      <c r="AH40" s="689"/>
      <c r="AI40" s="689"/>
      <c r="AJ40" s="689"/>
      <c r="AK40" s="689"/>
      <c r="AL40" s="690" t="s">
        <v>238</v>
      </c>
      <c r="AM40" s="691"/>
      <c r="AN40" s="691"/>
      <c r="AO40" s="692"/>
      <c r="AQ40" s="763" t="s">
        <v>344</v>
      </c>
      <c r="AR40" s="764"/>
      <c r="AS40" s="764"/>
      <c r="AT40" s="764"/>
      <c r="AU40" s="764"/>
      <c r="AV40" s="764"/>
      <c r="AW40" s="764"/>
      <c r="AX40" s="764"/>
      <c r="AY40" s="765"/>
      <c r="AZ40" s="685" t="s">
        <v>238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49912</v>
      </c>
      <c r="CS40" s="686"/>
      <c r="CT40" s="686"/>
      <c r="CU40" s="686"/>
      <c r="CV40" s="686"/>
      <c r="CW40" s="686"/>
      <c r="CX40" s="686"/>
      <c r="CY40" s="687"/>
      <c r="CZ40" s="690">
        <v>0.4</v>
      </c>
      <c r="DA40" s="719"/>
      <c r="DB40" s="719"/>
      <c r="DC40" s="723"/>
      <c r="DD40" s="694">
        <v>13351</v>
      </c>
      <c r="DE40" s="686"/>
      <c r="DF40" s="686"/>
      <c r="DG40" s="686"/>
      <c r="DH40" s="686"/>
      <c r="DI40" s="686"/>
      <c r="DJ40" s="686"/>
      <c r="DK40" s="687"/>
      <c r="DL40" s="694" t="s">
        <v>238</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238</v>
      </c>
      <c r="AA41" s="688"/>
      <c r="AB41" s="688"/>
      <c r="AC41" s="688"/>
      <c r="AD41" s="689" t="s">
        <v>238</v>
      </c>
      <c r="AE41" s="689"/>
      <c r="AF41" s="689"/>
      <c r="AG41" s="689"/>
      <c r="AH41" s="689"/>
      <c r="AI41" s="689"/>
      <c r="AJ41" s="689"/>
      <c r="AK41" s="689"/>
      <c r="AL41" s="690" t="s">
        <v>238</v>
      </c>
      <c r="AM41" s="691"/>
      <c r="AN41" s="691"/>
      <c r="AO41" s="692"/>
      <c r="AQ41" s="763" t="s">
        <v>349</v>
      </c>
      <c r="AR41" s="764"/>
      <c r="AS41" s="764"/>
      <c r="AT41" s="764"/>
      <c r="AU41" s="764"/>
      <c r="AV41" s="764"/>
      <c r="AW41" s="764"/>
      <c r="AX41" s="764"/>
      <c r="AY41" s="765"/>
      <c r="AZ41" s="685">
        <v>159590</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127</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253</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v>165202</v>
      </c>
      <c r="S42" s="686"/>
      <c r="T42" s="686"/>
      <c r="U42" s="686"/>
      <c r="V42" s="686"/>
      <c r="W42" s="686"/>
      <c r="X42" s="686"/>
      <c r="Y42" s="687"/>
      <c r="Z42" s="688">
        <v>1.3</v>
      </c>
      <c r="AA42" s="688"/>
      <c r="AB42" s="688"/>
      <c r="AC42" s="688"/>
      <c r="AD42" s="689" t="s">
        <v>238</v>
      </c>
      <c r="AE42" s="689"/>
      <c r="AF42" s="689"/>
      <c r="AG42" s="689"/>
      <c r="AH42" s="689"/>
      <c r="AI42" s="689"/>
      <c r="AJ42" s="689"/>
      <c r="AK42" s="689"/>
      <c r="AL42" s="690" t="s">
        <v>136</v>
      </c>
      <c r="AM42" s="691"/>
      <c r="AN42" s="691"/>
      <c r="AO42" s="692"/>
      <c r="AQ42" s="784" t="s">
        <v>353</v>
      </c>
      <c r="AR42" s="785"/>
      <c r="AS42" s="785"/>
      <c r="AT42" s="785"/>
      <c r="AU42" s="785"/>
      <c r="AV42" s="785"/>
      <c r="AW42" s="785"/>
      <c r="AX42" s="785"/>
      <c r="AY42" s="786"/>
      <c r="AZ42" s="776">
        <v>562821</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301</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2154812</v>
      </c>
      <c r="CS42" s="686"/>
      <c r="CT42" s="686"/>
      <c r="CU42" s="686"/>
      <c r="CV42" s="686"/>
      <c r="CW42" s="686"/>
      <c r="CX42" s="686"/>
      <c r="CY42" s="687"/>
      <c r="CZ42" s="690">
        <v>17</v>
      </c>
      <c r="DA42" s="691"/>
      <c r="DB42" s="691"/>
      <c r="DC42" s="703"/>
      <c r="DD42" s="694">
        <v>265425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356</v>
      </c>
      <c r="C43" s="736"/>
      <c r="D43" s="736"/>
      <c r="E43" s="736"/>
      <c r="F43" s="736"/>
      <c r="G43" s="736"/>
      <c r="H43" s="736"/>
      <c r="I43" s="736"/>
      <c r="J43" s="736"/>
      <c r="K43" s="736"/>
      <c r="L43" s="736"/>
      <c r="M43" s="736"/>
      <c r="N43" s="736"/>
      <c r="O43" s="736"/>
      <c r="P43" s="736"/>
      <c r="Q43" s="737"/>
      <c r="R43" s="776">
        <v>13054310</v>
      </c>
      <c r="S43" s="777"/>
      <c r="T43" s="777"/>
      <c r="U43" s="777"/>
      <c r="V43" s="777"/>
      <c r="W43" s="777"/>
      <c r="X43" s="777"/>
      <c r="Y43" s="778"/>
      <c r="Z43" s="779">
        <v>100</v>
      </c>
      <c r="AA43" s="779"/>
      <c r="AB43" s="779"/>
      <c r="AC43" s="779"/>
      <c r="AD43" s="780">
        <v>4342303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18107</v>
      </c>
      <c r="CS43" s="721"/>
      <c r="CT43" s="721"/>
      <c r="CU43" s="721"/>
      <c r="CV43" s="721"/>
      <c r="CW43" s="721"/>
      <c r="CX43" s="721"/>
      <c r="CY43" s="722"/>
      <c r="CZ43" s="690">
        <v>0.1</v>
      </c>
      <c r="DA43" s="719"/>
      <c r="DB43" s="719"/>
      <c r="DC43" s="723"/>
      <c r="DD43" s="694">
        <v>18107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2154803</v>
      </c>
      <c r="CS44" s="686"/>
      <c r="CT44" s="686"/>
      <c r="CU44" s="686"/>
      <c r="CV44" s="686"/>
      <c r="CW44" s="686"/>
      <c r="CX44" s="686"/>
      <c r="CY44" s="687"/>
      <c r="CZ44" s="690">
        <v>17</v>
      </c>
      <c r="DA44" s="691"/>
      <c r="DB44" s="691"/>
      <c r="DC44" s="703"/>
      <c r="DD44" s="694">
        <v>265416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1065226</v>
      </c>
      <c r="CS45" s="721"/>
      <c r="CT45" s="721"/>
      <c r="CU45" s="721"/>
      <c r="CV45" s="721"/>
      <c r="CW45" s="721"/>
      <c r="CX45" s="721"/>
      <c r="CY45" s="722"/>
      <c r="CZ45" s="690">
        <v>8.4</v>
      </c>
      <c r="DA45" s="719"/>
      <c r="DB45" s="719"/>
      <c r="DC45" s="723"/>
      <c r="DD45" s="694">
        <v>29185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963152</v>
      </c>
      <c r="CS46" s="686"/>
      <c r="CT46" s="686"/>
      <c r="CU46" s="686"/>
      <c r="CV46" s="686"/>
      <c r="CW46" s="686"/>
      <c r="CX46" s="686"/>
      <c r="CY46" s="687"/>
      <c r="CZ46" s="690">
        <v>7.6</v>
      </c>
      <c r="DA46" s="691"/>
      <c r="DB46" s="691"/>
      <c r="DC46" s="703"/>
      <c r="DD46" s="694">
        <v>202553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9</v>
      </c>
      <c r="CS47" s="721"/>
      <c r="CT47" s="721"/>
      <c r="CU47" s="721"/>
      <c r="CV47" s="721"/>
      <c r="CW47" s="721"/>
      <c r="CX47" s="721"/>
      <c r="CY47" s="722"/>
      <c r="CZ47" s="690">
        <v>0</v>
      </c>
      <c r="DA47" s="719"/>
      <c r="DB47" s="719"/>
      <c r="DC47" s="723"/>
      <c r="DD47" s="694">
        <v>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253</v>
      </c>
      <c r="CS48" s="686"/>
      <c r="CT48" s="686"/>
      <c r="CU48" s="686"/>
      <c r="CV48" s="686"/>
      <c r="CW48" s="686"/>
      <c r="CX48" s="686"/>
      <c r="CY48" s="687"/>
      <c r="CZ48" s="690" t="s">
        <v>238</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12703987</v>
      </c>
      <c r="CS49" s="756"/>
      <c r="CT49" s="756"/>
      <c r="CU49" s="756"/>
      <c r="CV49" s="756"/>
      <c r="CW49" s="756"/>
      <c r="CX49" s="756"/>
      <c r="CY49" s="787"/>
      <c r="CZ49" s="781">
        <v>100</v>
      </c>
      <c r="DA49" s="788"/>
      <c r="DB49" s="788"/>
      <c r="DC49" s="789"/>
      <c r="DD49" s="790">
        <v>6826698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RS34zn9/E4F6QaTcn4THjSUMKYLqMNI+uQKeWs6QpANwh4leLFYMtIh1gHZYg2hZCCLTSkRPoYLPnLBmVqUvw==" saltValue="yQaHyhmUZ54/EIV2bNSq5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13054</v>
      </c>
      <c r="R7" s="821"/>
      <c r="S7" s="821"/>
      <c r="T7" s="821"/>
      <c r="U7" s="821"/>
      <c r="V7" s="821">
        <v>12704</v>
      </c>
      <c r="W7" s="821"/>
      <c r="X7" s="821"/>
      <c r="Y7" s="821"/>
      <c r="Z7" s="821"/>
      <c r="AA7" s="821">
        <v>350</v>
      </c>
      <c r="AB7" s="821"/>
      <c r="AC7" s="821"/>
      <c r="AD7" s="821"/>
      <c r="AE7" s="822"/>
      <c r="AF7" s="823">
        <v>223</v>
      </c>
      <c r="AG7" s="824"/>
      <c r="AH7" s="824"/>
      <c r="AI7" s="824"/>
      <c r="AJ7" s="825"/>
      <c r="AK7" s="860">
        <v>1849</v>
      </c>
      <c r="AL7" s="861"/>
      <c r="AM7" s="861"/>
      <c r="AN7" s="861"/>
      <c r="AO7" s="861"/>
      <c r="AP7" s="861">
        <v>6041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0</v>
      </c>
      <c r="CI7" s="858"/>
      <c r="CJ7" s="858"/>
      <c r="CK7" s="858"/>
      <c r="CL7" s="859"/>
      <c r="CM7" s="857">
        <v>22</v>
      </c>
      <c r="CN7" s="858"/>
      <c r="CO7" s="858"/>
      <c r="CP7" s="858"/>
      <c r="CQ7" s="859"/>
      <c r="CR7" s="857">
        <v>4</v>
      </c>
      <c r="CS7" s="858"/>
      <c r="CT7" s="858"/>
      <c r="CU7" s="858"/>
      <c r="CV7" s="859"/>
      <c r="CW7" s="857">
        <v>15</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391</v>
      </c>
      <c r="B23" s="876" t="s">
        <v>392</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223</v>
      </c>
      <c r="AG23" s="880"/>
      <c r="AH23" s="880"/>
      <c r="AI23" s="880"/>
      <c r="AJ23" s="883"/>
      <c r="AK23" s="884"/>
      <c r="AL23" s="885"/>
      <c r="AM23" s="885"/>
      <c r="AN23" s="885"/>
      <c r="AO23" s="885"/>
      <c r="AP23" s="880"/>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403</v>
      </c>
      <c r="C28" s="818"/>
      <c r="D28" s="818"/>
      <c r="E28" s="818"/>
      <c r="F28" s="818"/>
      <c r="G28" s="818"/>
      <c r="H28" s="818"/>
      <c r="I28" s="818"/>
      <c r="J28" s="818"/>
      <c r="K28" s="818"/>
      <c r="L28" s="818"/>
      <c r="M28" s="818"/>
      <c r="N28" s="818"/>
      <c r="O28" s="818"/>
      <c r="P28" s="819"/>
      <c r="Q28" s="908">
        <v>2225</v>
      </c>
      <c r="R28" s="909"/>
      <c r="S28" s="909"/>
      <c r="T28" s="909"/>
      <c r="U28" s="909"/>
      <c r="V28" s="909">
        <v>2181</v>
      </c>
      <c r="W28" s="909"/>
      <c r="X28" s="909"/>
      <c r="Y28" s="909"/>
      <c r="Z28" s="909"/>
      <c r="AA28" s="909">
        <v>43</v>
      </c>
      <c r="AB28" s="909"/>
      <c r="AC28" s="909"/>
      <c r="AD28" s="909"/>
      <c r="AE28" s="910"/>
      <c r="AF28" s="911">
        <v>43</v>
      </c>
      <c r="AG28" s="909"/>
      <c r="AH28" s="909"/>
      <c r="AI28" s="909"/>
      <c r="AJ28" s="912"/>
      <c r="AK28" s="913">
        <v>340</v>
      </c>
      <c r="AL28" s="904"/>
      <c r="AM28" s="904"/>
      <c r="AN28" s="904"/>
      <c r="AO28" s="904"/>
      <c r="AP28" s="904" t="s">
        <v>595</v>
      </c>
      <c r="AQ28" s="904"/>
      <c r="AR28" s="904"/>
      <c r="AS28" s="904"/>
      <c r="AT28" s="904"/>
      <c r="AU28" s="904" t="s">
        <v>603</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404</v>
      </c>
      <c r="C29" s="842"/>
      <c r="D29" s="842"/>
      <c r="E29" s="842"/>
      <c r="F29" s="842"/>
      <c r="G29" s="842"/>
      <c r="H29" s="842"/>
      <c r="I29" s="842"/>
      <c r="J29" s="842"/>
      <c r="K29" s="842"/>
      <c r="L29" s="842"/>
      <c r="M29" s="842"/>
      <c r="N29" s="842"/>
      <c r="O29" s="842"/>
      <c r="P29" s="843"/>
      <c r="Q29" s="844">
        <v>7</v>
      </c>
      <c r="R29" s="845"/>
      <c r="S29" s="845"/>
      <c r="T29" s="845"/>
      <c r="U29" s="845"/>
      <c r="V29" s="845">
        <v>7</v>
      </c>
      <c r="W29" s="845"/>
      <c r="X29" s="845"/>
      <c r="Y29" s="845"/>
      <c r="Z29" s="845"/>
      <c r="AA29" s="845">
        <v>1</v>
      </c>
      <c r="AB29" s="845"/>
      <c r="AC29" s="845"/>
      <c r="AD29" s="845"/>
      <c r="AE29" s="846"/>
      <c r="AF29" s="847">
        <v>1</v>
      </c>
      <c r="AG29" s="848"/>
      <c r="AH29" s="848"/>
      <c r="AI29" s="848"/>
      <c r="AJ29" s="849"/>
      <c r="AK29" s="916">
        <v>7</v>
      </c>
      <c r="AL29" s="917"/>
      <c r="AM29" s="917"/>
      <c r="AN29" s="917"/>
      <c r="AO29" s="917"/>
      <c r="AP29" s="917" t="s">
        <v>595</v>
      </c>
      <c r="AQ29" s="917"/>
      <c r="AR29" s="917"/>
      <c r="AS29" s="917"/>
      <c r="AT29" s="917"/>
      <c r="AU29" s="917" t="s">
        <v>595</v>
      </c>
      <c r="AV29" s="917"/>
      <c r="AW29" s="917"/>
      <c r="AX29" s="917"/>
      <c r="AY29" s="917"/>
      <c r="AZ29" s="918" t="s">
        <v>596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405</v>
      </c>
      <c r="C30" s="842"/>
      <c r="D30" s="842"/>
      <c r="E30" s="842"/>
      <c r="F30" s="842"/>
      <c r="G30" s="842"/>
      <c r="H30" s="842"/>
      <c r="I30" s="842"/>
      <c r="J30" s="842"/>
      <c r="K30" s="842"/>
      <c r="L30" s="842"/>
      <c r="M30" s="842"/>
      <c r="N30" s="842"/>
      <c r="O30" s="842"/>
      <c r="P30" s="843"/>
      <c r="Q30" s="844">
        <v>1751</v>
      </c>
      <c r="R30" s="845"/>
      <c r="S30" s="845"/>
      <c r="T30" s="845"/>
      <c r="U30" s="845"/>
      <c r="V30" s="845">
        <v>1675</v>
      </c>
      <c r="W30" s="845"/>
      <c r="X30" s="845"/>
      <c r="Y30" s="845"/>
      <c r="Z30" s="845"/>
      <c r="AA30" s="845">
        <v>76</v>
      </c>
      <c r="AB30" s="845"/>
      <c r="AC30" s="845"/>
      <c r="AD30" s="845"/>
      <c r="AE30" s="846"/>
      <c r="AF30" s="847">
        <v>76</v>
      </c>
      <c r="AG30" s="848"/>
      <c r="AH30" s="848"/>
      <c r="AI30" s="848"/>
      <c r="AJ30" s="849"/>
      <c r="AK30" s="916">
        <v>343</v>
      </c>
      <c r="AL30" s="917"/>
      <c r="AM30" s="917"/>
      <c r="AN30" s="917"/>
      <c r="AO30" s="917"/>
      <c r="AP30" s="917" t="s">
        <v>595</v>
      </c>
      <c r="AQ30" s="917"/>
      <c r="AR30" s="917"/>
      <c r="AS30" s="917"/>
      <c r="AT30" s="917"/>
      <c r="AU30" s="917" t="s">
        <v>603</v>
      </c>
      <c r="AV30" s="917"/>
      <c r="AW30" s="917"/>
      <c r="AX30" s="917"/>
      <c r="AY30" s="917"/>
      <c r="AZ30" s="918" t="s">
        <v>596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406</v>
      </c>
      <c r="C31" s="842"/>
      <c r="D31" s="842"/>
      <c r="E31" s="842"/>
      <c r="F31" s="842"/>
      <c r="G31" s="842"/>
      <c r="H31" s="842"/>
      <c r="I31" s="842"/>
      <c r="J31" s="842"/>
      <c r="K31" s="842"/>
      <c r="L31" s="842"/>
      <c r="M31" s="842"/>
      <c r="N31" s="842"/>
      <c r="O31" s="842"/>
      <c r="P31" s="843"/>
      <c r="Q31" s="844">
        <v>198</v>
      </c>
      <c r="R31" s="845"/>
      <c r="S31" s="845"/>
      <c r="T31" s="845"/>
      <c r="U31" s="845"/>
      <c r="V31" s="845">
        <v>196</v>
      </c>
      <c r="W31" s="845"/>
      <c r="X31" s="845"/>
      <c r="Y31" s="845"/>
      <c r="Z31" s="845"/>
      <c r="AA31" s="845">
        <v>2</v>
      </c>
      <c r="AB31" s="845"/>
      <c r="AC31" s="845"/>
      <c r="AD31" s="845"/>
      <c r="AE31" s="846"/>
      <c r="AF31" s="847">
        <v>2</v>
      </c>
      <c r="AG31" s="848"/>
      <c r="AH31" s="848"/>
      <c r="AI31" s="848"/>
      <c r="AJ31" s="849"/>
      <c r="AK31" s="916">
        <v>72</v>
      </c>
      <c r="AL31" s="917"/>
      <c r="AM31" s="917"/>
      <c r="AN31" s="917"/>
      <c r="AO31" s="917"/>
      <c r="AP31" s="917" t="s">
        <v>595</v>
      </c>
      <c r="AQ31" s="917"/>
      <c r="AR31" s="917"/>
      <c r="AS31" s="917"/>
      <c r="AT31" s="917"/>
      <c r="AU31" s="917" t="s">
        <v>603</v>
      </c>
      <c r="AV31" s="917"/>
      <c r="AW31" s="917"/>
      <c r="AX31" s="917"/>
      <c r="AY31" s="917"/>
      <c r="AZ31" s="918" t="s">
        <v>596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407</v>
      </c>
      <c r="C32" s="842"/>
      <c r="D32" s="842"/>
      <c r="E32" s="842"/>
      <c r="F32" s="842"/>
      <c r="G32" s="842"/>
      <c r="H32" s="842"/>
      <c r="I32" s="842"/>
      <c r="J32" s="842"/>
      <c r="K32" s="842"/>
      <c r="L32" s="842"/>
      <c r="M32" s="842"/>
      <c r="N32" s="842"/>
      <c r="O32" s="842"/>
      <c r="P32" s="843"/>
      <c r="Q32" s="844">
        <v>359</v>
      </c>
      <c r="R32" s="845"/>
      <c r="S32" s="845"/>
      <c r="T32" s="845"/>
      <c r="U32" s="845"/>
      <c r="V32" s="845">
        <v>258</v>
      </c>
      <c r="W32" s="845"/>
      <c r="X32" s="845"/>
      <c r="Y32" s="845"/>
      <c r="Z32" s="845"/>
      <c r="AA32" s="845">
        <v>101</v>
      </c>
      <c r="AB32" s="845"/>
      <c r="AC32" s="845"/>
      <c r="AD32" s="845"/>
      <c r="AE32" s="846"/>
      <c r="AF32" s="847">
        <v>639</v>
      </c>
      <c r="AG32" s="848"/>
      <c r="AH32" s="848"/>
      <c r="AI32" s="848"/>
      <c r="AJ32" s="849"/>
      <c r="AK32" s="916">
        <v>4</v>
      </c>
      <c r="AL32" s="917"/>
      <c r="AM32" s="917"/>
      <c r="AN32" s="917"/>
      <c r="AO32" s="917"/>
      <c r="AP32" s="917">
        <v>179</v>
      </c>
      <c r="AQ32" s="917"/>
      <c r="AR32" s="917"/>
      <c r="AS32" s="917"/>
      <c r="AT32" s="917"/>
      <c r="AU32" s="917">
        <v>23</v>
      </c>
      <c r="AV32" s="917"/>
      <c r="AW32" s="917"/>
      <c r="AX32" s="917"/>
      <c r="AY32" s="917"/>
      <c r="AZ32" s="918" t="s">
        <v>596</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409</v>
      </c>
      <c r="C33" s="842"/>
      <c r="D33" s="842"/>
      <c r="E33" s="842"/>
      <c r="F33" s="842"/>
      <c r="G33" s="842"/>
      <c r="H33" s="842"/>
      <c r="I33" s="842"/>
      <c r="J33" s="842"/>
      <c r="K33" s="842"/>
      <c r="L33" s="842"/>
      <c r="M33" s="842"/>
      <c r="N33" s="842"/>
      <c r="O33" s="842"/>
      <c r="P33" s="843"/>
      <c r="Q33" s="844">
        <v>32</v>
      </c>
      <c r="R33" s="845"/>
      <c r="S33" s="845"/>
      <c r="T33" s="845"/>
      <c r="U33" s="845"/>
      <c r="V33" s="845">
        <v>26</v>
      </c>
      <c r="W33" s="845"/>
      <c r="X33" s="845"/>
      <c r="Y33" s="845"/>
      <c r="Z33" s="845"/>
      <c r="AA33" s="845">
        <v>6</v>
      </c>
      <c r="AB33" s="845"/>
      <c r="AC33" s="845"/>
      <c r="AD33" s="845"/>
      <c r="AE33" s="846"/>
      <c r="AF33" s="847">
        <v>6</v>
      </c>
      <c r="AG33" s="848"/>
      <c r="AH33" s="848"/>
      <c r="AI33" s="848"/>
      <c r="AJ33" s="849"/>
      <c r="AK33" s="916">
        <v>9</v>
      </c>
      <c r="AL33" s="917"/>
      <c r="AM33" s="917"/>
      <c r="AN33" s="917"/>
      <c r="AO33" s="917"/>
      <c r="AP33" s="917">
        <v>9</v>
      </c>
      <c r="AQ33" s="917"/>
      <c r="AR33" s="917"/>
      <c r="AS33" s="917"/>
      <c r="AT33" s="917"/>
      <c r="AU33" s="917">
        <v>8</v>
      </c>
      <c r="AV33" s="917"/>
      <c r="AW33" s="917"/>
      <c r="AX33" s="917"/>
      <c r="AY33" s="917"/>
      <c r="AZ33" s="918" t="s">
        <v>596</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411</v>
      </c>
      <c r="C34" s="842"/>
      <c r="D34" s="842"/>
      <c r="E34" s="842"/>
      <c r="F34" s="842"/>
      <c r="G34" s="842"/>
      <c r="H34" s="842"/>
      <c r="I34" s="842"/>
      <c r="J34" s="842"/>
      <c r="K34" s="842"/>
      <c r="L34" s="842"/>
      <c r="M34" s="842"/>
      <c r="N34" s="842"/>
      <c r="O34" s="842"/>
      <c r="P34" s="843"/>
      <c r="Q34" s="844">
        <v>173</v>
      </c>
      <c r="R34" s="845"/>
      <c r="S34" s="845"/>
      <c r="T34" s="845"/>
      <c r="U34" s="845"/>
      <c r="V34" s="845">
        <v>173</v>
      </c>
      <c r="W34" s="845"/>
      <c r="X34" s="845"/>
      <c r="Y34" s="845"/>
      <c r="Z34" s="845"/>
      <c r="AA34" s="845">
        <v>1</v>
      </c>
      <c r="AB34" s="845"/>
      <c r="AC34" s="845"/>
      <c r="AD34" s="845"/>
      <c r="AE34" s="846"/>
      <c r="AF34" s="847">
        <v>1</v>
      </c>
      <c r="AG34" s="848"/>
      <c r="AH34" s="848"/>
      <c r="AI34" s="848"/>
      <c r="AJ34" s="849"/>
      <c r="AK34" s="916">
        <v>27</v>
      </c>
      <c r="AL34" s="917"/>
      <c r="AM34" s="917"/>
      <c r="AN34" s="917"/>
      <c r="AO34" s="917"/>
      <c r="AP34" s="917">
        <v>597</v>
      </c>
      <c r="AQ34" s="917"/>
      <c r="AR34" s="917"/>
      <c r="AS34" s="917"/>
      <c r="AT34" s="917"/>
      <c r="AU34" s="917">
        <v>597</v>
      </c>
      <c r="AV34" s="917"/>
      <c r="AW34" s="917"/>
      <c r="AX34" s="917"/>
      <c r="AY34" s="917"/>
      <c r="AZ34" s="918" t="s">
        <v>596</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391</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768</v>
      </c>
      <c r="AG63" s="928"/>
      <c r="AH63" s="928"/>
      <c r="AI63" s="928"/>
      <c r="AJ63" s="929"/>
      <c r="AK63" s="930"/>
      <c r="AL63" s="925"/>
      <c r="AM63" s="925"/>
      <c r="AN63" s="925"/>
      <c r="AO63" s="925"/>
      <c r="AP63" s="928">
        <v>785</v>
      </c>
      <c r="AQ63" s="928"/>
      <c r="AR63" s="928"/>
      <c r="AS63" s="928"/>
      <c r="AT63" s="928"/>
      <c r="AU63" s="928">
        <v>628</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398</v>
      </c>
      <c r="AG66" s="899"/>
      <c r="AH66" s="899"/>
      <c r="AI66" s="899"/>
      <c r="AJ66" s="939"/>
      <c r="AK66" s="803" t="s">
        <v>399</v>
      </c>
      <c r="AL66" s="827"/>
      <c r="AM66" s="827"/>
      <c r="AN66" s="827"/>
      <c r="AO66" s="828"/>
      <c r="AP66" s="803" t="s">
        <v>420</v>
      </c>
      <c r="AQ66" s="804"/>
      <c r="AR66" s="804"/>
      <c r="AS66" s="804"/>
      <c r="AT66" s="805"/>
      <c r="AU66" s="803" t="s">
        <v>421</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585</v>
      </c>
      <c r="C68" s="956"/>
      <c r="D68" s="956"/>
      <c r="E68" s="956"/>
      <c r="F68" s="956"/>
      <c r="G68" s="956"/>
      <c r="H68" s="956"/>
      <c r="I68" s="956"/>
      <c r="J68" s="956"/>
      <c r="K68" s="956"/>
      <c r="L68" s="956"/>
      <c r="M68" s="956"/>
      <c r="N68" s="956"/>
      <c r="O68" s="956"/>
      <c r="P68" s="957"/>
      <c r="Q68" s="958">
        <v>1090</v>
      </c>
      <c r="R68" s="952"/>
      <c r="S68" s="952"/>
      <c r="T68" s="952"/>
      <c r="U68" s="952"/>
      <c r="V68" s="952">
        <v>1024</v>
      </c>
      <c r="W68" s="952"/>
      <c r="X68" s="952"/>
      <c r="Y68" s="952"/>
      <c r="Z68" s="952"/>
      <c r="AA68" s="952">
        <v>65</v>
      </c>
      <c r="AB68" s="952"/>
      <c r="AC68" s="952"/>
      <c r="AD68" s="952"/>
      <c r="AE68" s="952"/>
      <c r="AF68" s="952">
        <v>65</v>
      </c>
      <c r="AG68" s="952"/>
      <c r="AH68" s="952"/>
      <c r="AI68" s="952"/>
      <c r="AJ68" s="952"/>
      <c r="AK68" s="952">
        <v>1</v>
      </c>
      <c r="AL68" s="952"/>
      <c r="AM68" s="952"/>
      <c r="AN68" s="952"/>
      <c r="AO68" s="952"/>
      <c r="AP68" s="952">
        <v>246</v>
      </c>
      <c r="AQ68" s="952"/>
      <c r="AR68" s="952"/>
      <c r="AS68" s="952"/>
      <c r="AT68" s="952"/>
      <c r="AU68" s="952">
        <v>40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586</v>
      </c>
      <c r="C69" s="960"/>
      <c r="D69" s="960"/>
      <c r="E69" s="960"/>
      <c r="F69" s="960"/>
      <c r="G69" s="960"/>
      <c r="H69" s="960"/>
      <c r="I69" s="960"/>
      <c r="J69" s="960"/>
      <c r="K69" s="960"/>
      <c r="L69" s="960"/>
      <c r="M69" s="960"/>
      <c r="N69" s="960"/>
      <c r="O69" s="960"/>
      <c r="P69" s="961"/>
      <c r="Q69" s="962">
        <v>1033</v>
      </c>
      <c r="R69" s="917"/>
      <c r="S69" s="917"/>
      <c r="T69" s="917"/>
      <c r="U69" s="917"/>
      <c r="V69" s="917">
        <v>1016</v>
      </c>
      <c r="W69" s="917"/>
      <c r="X69" s="917"/>
      <c r="Y69" s="917"/>
      <c r="Z69" s="917"/>
      <c r="AA69" s="917">
        <v>17</v>
      </c>
      <c r="AB69" s="917"/>
      <c r="AC69" s="917"/>
      <c r="AD69" s="917"/>
      <c r="AE69" s="917"/>
      <c r="AF69" s="917">
        <v>17</v>
      </c>
      <c r="AG69" s="917"/>
      <c r="AH69" s="917"/>
      <c r="AI69" s="917"/>
      <c r="AJ69" s="917"/>
      <c r="AK69" s="917" t="s">
        <v>596</v>
      </c>
      <c r="AL69" s="917"/>
      <c r="AM69" s="917"/>
      <c r="AN69" s="917"/>
      <c r="AO69" s="917"/>
      <c r="AP69" s="917">
        <v>1002</v>
      </c>
      <c r="AQ69" s="917"/>
      <c r="AR69" s="917"/>
      <c r="AS69" s="917"/>
      <c r="AT69" s="917"/>
      <c r="AU69" s="917">
        <v>224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587</v>
      </c>
      <c r="C70" s="960"/>
      <c r="D70" s="960"/>
      <c r="E70" s="960"/>
      <c r="F70" s="960"/>
      <c r="G70" s="960"/>
      <c r="H70" s="960"/>
      <c r="I70" s="960"/>
      <c r="J70" s="960"/>
      <c r="K70" s="960"/>
      <c r="L70" s="960"/>
      <c r="M70" s="960"/>
      <c r="N70" s="960"/>
      <c r="O70" s="960"/>
      <c r="P70" s="961"/>
      <c r="Q70" s="962">
        <v>108</v>
      </c>
      <c r="R70" s="917"/>
      <c r="S70" s="917"/>
      <c r="T70" s="917"/>
      <c r="U70" s="917"/>
      <c r="V70" s="917">
        <v>100</v>
      </c>
      <c r="W70" s="917"/>
      <c r="X70" s="917"/>
      <c r="Y70" s="917"/>
      <c r="Z70" s="917"/>
      <c r="AA70" s="917">
        <v>8</v>
      </c>
      <c r="AB70" s="917"/>
      <c r="AC70" s="917"/>
      <c r="AD70" s="917"/>
      <c r="AE70" s="917"/>
      <c r="AF70" s="917">
        <v>8</v>
      </c>
      <c r="AG70" s="917"/>
      <c r="AH70" s="917"/>
      <c r="AI70" s="917"/>
      <c r="AJ70" s="917"/>
      <c r="AK70" s="917" t="s">
        <v>596</v>
      </c>
      <c r="AL70" s="917"/>
      <c r="AM70" s="917"/>
      <c r="AN70" s="917"/>
      <c r="AO70" s="917"/>
      <c r="AP70" s="917" t="s">
        <v>596</v>
      </c>
      <c r="AQ70" s="917"/>
      <c r="AR70" s="917"/>
      <c r="AS70" s="917"/>
      <c r="AT70" s="917"/>
      <c r="AU70" s="917" t="s">
        <v>596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588</v>
      </c>
      <c r="C71" s="960"/>
      <c r="D71" s="960"/>
      <c r="E71" s="960"/>
      <c r="F71" s="960"/>
      <c r="G71" s="960"/>
      <c r="H71" s="960"/>
      <c r="I71" s="960"/>
      <c r="J71" s="960"/>
      <c r="K71" s="960"/>
      <c r="L71" s="960"/>
      <c r="M71" s="960"/>
      <c r="N71" s="960"/>
      <c r="O71" s="960"/>
      <c r="P71" s="961"/>
      <c r="Q71" s="962">
        <v>2033</v>
      </c>
      <c r="R71" s="917"/>
      <c r="S71" s="917"/>
      <c r="T71" s="917"/>
      <c r="U71" s="917"/>
      <c r="V71" s="917">
        <v>1899</v>
      </c>
      <c r="W71" s="917"/>
      <c r="X71" s="917"/>
      <c r="Y71" s="917"/>
      <c r="Z71" s="917"/>
      <c r="AA71" s="917">
        <v>135</v>
      </c>
      <c r="AB71" s="917"/>
      <c r="AC71" s="917"/>
      <c r="AD71" s="917"/>
      <c r="AE71" s="917"/>
      <c r="AF71" s="917">
        <v>135</v>
      </c>
      <c r="AG71" s="917"/>
      <c r="AH71" s="917"/>
      <c r="AI71" s="917"/>
      <c r="AJ71" s="917"/>
      <c r="AK71" s="917">
        <v>14</v>
      </c>
      <c r="AL71" s="917"/>
      <c r="AM71" s="917"/>
      <c r="AN71" s="917"/>
      <c r="AO71" s="917"/>
      <c r="AP71" s="917" t="s">
        <v>596</v>
      </c>
      <c r="AQ71" s="917"/>
      <c r="AR71" s="917"/>
      <c r="AS71" s="917"/>
      <c r="AT71" s="917"/>
      <c r="AU71" s="917" t="s">
        <v>596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589</v>
      </c>
      <c r="C72" s="960"/>
      <c r="D72" s="960"/>
      <c r="E72" s="960"/>
      <c r="F72" s="960"/>
      <c r="G72" s="960"/>
      <c r="H72" s="960"/>
      <c r="I72" s="960"/>
      <c r="J72" s="960"/>
      <c r="K72" s="960"/>
      <c r="L72" s="960"/>
      <c r="M72" s="960"/>
      <c r="N72" s="960"/>
      <c r="O72" s="960"/>
      <c r="P72" s="961"/>
      <c r="Q72" s="962">
        <v>45</v>
      </c>
      <c r="R72" s="917"/>
      <c r="S72" s="917"/>
      <c r="T72" s="917"/>
      <c r="U72" s="917"/>
      <c r="V72" s="917">
        <v>42</v>
      </c>
      <c r="W72" s="917"/>
      <c r="X72" s="917"/>
      <c r="Y72" s="917"/>
      <c r="Z72" s="917"/>
      <c r="AA72" s="917">
        <v>3</v>
      </c>
      <c r="AB72" s="917"/>
      <c r="AC72" s="917"/>
      <c r="AD72" s="917"/>
      <c r="AE72" s="917"/>
      <c r="AF72" s="917">
        <v>3</v>
      </c>
      <c r="AG72" s="917"/>
      <c r="AH72" s="917"/>
      <c r="AI72" s="917"/>
      <c r="AJ72" s="917"/>
      <c r="AK72" s="917">
        <v>30</v>
      </c>
      <c r="AL72" s="917"/>
      <c r="AM72" s="917"/>
      <c r="AN72" s="917"/>
      <c r="AO72" s="917"/>
      <c r="AP72" s="917" t="s">
        <v>596</v>
      </c>
      <c r="AQ72" s="917"/>
      <c r="AR72" s="917"/>
      <c r="AS72" s="917"/>
      <c r="AT72" s="917"/>
      <c r="AU72" s="917" t="s">
        <v>596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590</v>
      </c>
      <c r="C73" s="960"/>
      <c r="D73" s="960"/>
      <c r="E73" s="960"/>
      <c r="F73" s="960"/>
      <c r="G73" s="960"/>
      <c r="H73" s="960"/>
      <c r="I73" s="960"/>
      <c r="J73" s="960"/>
      <c r="K73" s="960"/>
      <c r="L73" s="960"/>
      <c r="M73" s="960"/>
      <c r="N73" s="960"/>
      <c r="O73" s="960"/>
      <c r="P73" s="961"/>
      <c r="Q73" s="962">
        <v>23</v>
      </c>
      <c r="R73" s="917"/>
      <c r="S73" s="917"/>
      <c r="T73" s="917"/>
      <c r="U73" s="917"/>
      <c r="V73" s="917">
        <v>19</v>
      </c>
      <c r="W73" s="917"/>
      <c r="X73" s="917"/>
      <c r="Y73" s="917"/>
      <c r="Z73" s="917"/>
      <c r="AA73" s="917">
        <v>4</v>
      </c>
      <c r="AB73" s="917"/>
      <c r="AC73" s="917"/>
      <c r="AD73" s="917"/>
      <c r="AE73" s="917"/>
      <c r="AF73" s="917">
        <v>4</v>
      </c>
      <c r="AG73" s="917"/>
      <c r="AH73" s="917"/>
      <c r="AI73" s="917"/>
      <c r="AJ73" s="917"/>
      <c r="AK73" s="917" t="s">
        <v>596</v>
      </c>
      <c r="AL73" s="917"/>
      <c r="AM73" s="917"/>
      <c r="AN73" s="917"/>
      <c r="AO73" s="917"/>
      <c r="AP73" s="917" t="s">
        <v>596</v>
      </c>
      <c r="AQ73" s="917"/>
      <c r="AR73" s="917"/>
      <c r="AS73" s="917"/>
      <c r="AT73" s="917"/>
      <c r="AU73" s="917" t="s">
        <v>596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591</v>
      </c>
      <c r="C74" s="960"/>
      <c r="D74" s="960"/>
      <c r="E74" s="960"/>
      <c r="F74" s="960"/>
      <c r="G74" s="960"/>
      <c r="H74" s="960"/>
      <c r="I74" s="960"/>
      <c r="J74" s="960"/>
      <c r="K74" s="960"/>
      <c r="L74" s="960"/>
      <c r="M74" s="960"/>
      <c r="N74" s="960"/>
      <c r="O74" s="960"/>
      <c r="P74" s="961"/>
      <c r="Q74" s="962">
        <v>209</v>
      </c>
      <c r="R74" s="917"/>
      <c r="S74" s="917"/>
      <c r="T74" s="917"/>
      <c r="U74" s="917"/>
      <c r="V74" s="917">
        <v>203</v>
      </c>
      <c r="W74" s="917"/>
      <c r="X74" s="917"/>
      <c r="Y74" s="917"/>
      <c r="Z74" s="917"/>
      <c r="AA74" s="917">
        <v>5</v>
      </c>
      <c r="AB74" s="917"/>
      <c r="AC74" s="917"/>
      <c r="AD74" s="917"/>
      <c r="AE74" s="917"/>
      <c r="AF74" s="917">
        <v>5</v>
      </c>
      <c r="AG74" s="917"/>
      <c r="AH74" s="917"/>
      <c r="AI74" s="917"/>
      <c r="AJ74" s="917"/>
      <c r="AK74" s="917">
        <v>5</v>
      </c>
      <c r="AL74" s="917"/>
      <c r="AM74" s="917"/>
      <c r="AN74" s="917"/>
      <c r="AO74" s="917"/>
      <c r="AP74" s="917" t="s">
        <v>596</v>
      </c>
      <c r="AQ74" s="917"/>
      <c r="AR74" s="917"/>
      <c r="AS74" s="917"/>
      <c r="AT74" s="917"/>
      <c r="AU74" s="917" t="s">
        <v>596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592</v>
      </c>
      <c r="C75" s="960"/>
      <c r="D75" s="960"/>
      <c r="E75" s="960"/>
      <c r="F75" s="960"/>
      <c r="G75" s="960"/>
      <c r="H75" s="960"/>
      <c r="I75" s="960"/>
      <c r="J75" s="960"/>
      <c r="K75" s="960"/>
      <c r="L75" s="960"/>
      <c r="M75" s="960"/>
      <c r="N75" s="960"/>
      <c r="O75" s="960"/>
      <c r="P75" s="961"/>
      <c r="Q75" s="965">
        <v>158638</v>
      </c>
      <c r="R75" s="966"/>
      <c r="S75" s="966"/>
      <c r="T75" s="966"/>
      <c r="U75" s="916"/>
      <c r="V75" s="967">
        <v>150394</v>
      </c>
      <c r="W75" s="966"/>
      <c r="X75" s="966"/>
      <c r="Y75" s="966"/>
      <c r="Z75" s="916"/>
      <c r="AA75" s="967">
        <v>8244</v>
      </c>
      <c r="AB75" s="966"/>
      <c r="AC75" s="966"/>
      <c r="AD75" s="966"/>
      <c r="AE75" s="916"/>
      <c r="AF75" s="967">
        <v>8244</v>
      </c>
      <c r="AG75" s="966"/>
      <c r="AH75" s="966"/>
      <c r="AI75" s="966"/>
      <c r="AJ75" s="916"/>
      <c r="AK75" s="967" t="s">
        <v>596</v>
      </c>
      <c r="AL75" s="966"/>
      <c r="AM75" s="966"/>
      <c r="AN75" s="966"/>
      <c r="AO75" s="916"/>
      <c r="AP75" s="967" t="s">
        <v>596</v>
      </c>
      <c r="AQ75" s="966"/>
      <c r="AR75" s="966"/>
      <c r="AS75" s="966"/>
      <c r="AT75" s="916"/>
      <c r="AU75" s="967" t="s">
        <v>596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391</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8481</v>
      </c>
      <c r="AG88" s="928"/>
      <c r="AH88" s="928"/>
      <c r="AI88" s="928"/>
      <c r="AJ88" s="928"/>
      <c r="AK88" s="925"/>
      <c r="AL88" s="925"/>
      <c r="AM88" s="925"/>
      <c r="AN88" s="925"/>
      <c r="AO88" s="925"/>
      <c r="AP88" s="928">
        <v>1248</v>
      </c>
      <c r="AQ88" s="928"/>
      <c r="AR88" s="928"/>
      <c r="AS88" s="928"/>
      <c r="AT88" s="928"/>
      <c r="AU88" s="928">
        <v>264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v>
      </c>
      <c r="CS102" s="936"/>
      <c r="CT102" s="936"/>
      <c r="CU102" s="936"/>
      <c r="CV102" s="979"/>
      <c r="CW102" s="978">
        <v>15</v>
      </c>
      <c r="CX102" s="936"/>
      <c r="CY102" s="936"/>
      <c r="CZ102" s="936"/>
      <c r="DA102" s="979"/>
      <c r="DB102" s="978" t="s">
        <v>596</v>
      </c>
      <c r="DC102" s="936"/>
      <c r="DD102" s="936"/>
      <c r="DE102" s="936"/>
      <c r="DF102" s="979"/>
      <c r="DG102" s="978" t="s">
        <v>596</v>
      </c>
      <c r="DH102" s="936"/>
      <c r="DI102" s="936"/>
      <c r="DJ102" s="936"/>
      <c r="DK102" s="979"/>
      <c r="DL102" s="978" t="s">
        <v>597</v>
      </c>
      <c r="DM102" s="936"/>
      <c r="DN102" s="936"/>
      <c r="DO102" s="936"/>
      <c r="DP102" s="979"/>
      <c r="DQ102" s="978" t="s">
        <v>596</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307</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307</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307</v>
      </c>
      <c r="DR109" s="981"/>
      <c r="DS109" s="981"/>
      <c r="DT109" s="981"/>
      <c r="DU109" s="982"/>
      <c r="DV109" s="980" t="s">
        <v>433</v>
      </c>
      <c r="DW109" s="981"/>
      <c r="DX109" s="981"/>
      <c r="DY109" s="981"/>
      <c r="DZ109" s="983"/>
    </row>
    <row r="110" spans="1:131" s="248" customFormat="1" ht="26.25" customHeight="1" x14ac:dyDescent="0.2">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578217</v>
      </c>
      <c r="AB110" s="988"/>
      <c r="AC110" s="988"/>
      <c r="AD110" s="988"/>
      <c r="AE110" s="989"/>
      <c r="AF110" s="990">
        <v>598650</v>
      </c>
      <c r="AG110" s="988"/>
      <c r="AH110" s="988"/>
      <c r="AI110" s="988"/>
      <c r="AJ110" s="989"/>
      <c r="AK110" s="990">
        <v>617891</v>
      </c>
      <c r="AL110" s="988"/>
      <c r="AM110" s="988"/>
      <c r="AN110" s="988"/>
      <c r="AO110" s="989"/>
      <c r="AP110" s="991">
        <v>14.6</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5148001</v>
      </c>
      <c r="BR110" s="1023"/>
      <c r="BS110" s="1023"/>
      <c r="BT110" s="1023"/>
      <c r="BU110" s="1023"/>
      <c r="BV110" s="1023">
        <v>5619866</v>
      </c>
      <c r="BW110" s="1023"/>
      <c r="BX110" s="1023"/>
      <c r="BY110" s="1023"/>
      <c r="BZ110" s="1023"/>
      <c r="CA110" s="1023">
        <v>6040786</v>
      </c>
      <c r="CB110" s="1023"/>
      <c r="CC110" s="1023"/>
      <c r="CD110" s="1023"/>
      <c r="CE110" s="1023"/>
      <c r="CF110" s="1037">
        <v>142.9</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414</v>
      </c>
      <c r="DH110" s="1023"/>
      <c r="DI110" s="1023"/>
      <c r="DJ110" s="1023"/>
      <c r="DK110" s="1023"/>
      <c r="DL110" s="1023" t="s">
        <v>439</v>
      </c>
      <c r="DM110" s="1023"/>
      <c r="DN110" s="1023"/>
      <c r="DO110" s="1023"/>
      <c r="DP110" s="1023"/>
      <c r="DQ110" s="1023" t="s">
        <v>439</v>
      </c>
      <c r="DR110" s="1023"/>
      <c r="DS110" s="1023"/>
      <c r="DT110" s="1023"/>
      <c r="DU110" s="1023"/>
      <c r="DV110" s="1024" t="s">
        <v>440</v>
      </c>
      <c r="DW110" s="1024"/>
      <c r="DX110" s="1024"/>
      <c r="DY110" s="1024"/>
      <c r="DZ110" s="1025"/>
    </row>
    <row r="111" spans="1:131" s="248" customFormat="1" ht="26.25" customHeight="1" x14ac:dyDescent="0.2">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440</v>
      </c>
      <c r="AG111" s="1030"/>
      <c r="AH111" s="1030"/>
      <c r="AI111" s="1030"/>
      <c r="AJ111" s="1031"/>
      <c r="AK111" s="1032" t="s">
        <v>442</v>
      </c>
      <c r="AL111" s="1030"/>
      <c r="AM111" s="1030"/>
      <c r="AN111" s="1030"/>
      <c r="AO111" s="1031"/>
      <c r="AP111" s="1033" t="s">
        <v>439</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414</v>
      </c>
      <c r="BR111" s="1016"/>
      <c r="BS111" s="1016"/>
      <c r="BT111" s="1016"/>
      <c r="BU111" s="1016"/>
      <c r="BV111" s="1016" t="s">
        <v>442</v>
      </c>
      <c r="BW111" s="1016"/>
      <c r="BX111" s="1016"/>
      <c r="BY111" s="1016"/>
      <c r="BZ111" s="1016"/>
      <c r="CA111" s="1016" t="s">
        <v>440</v>
      </c>
      <c r="CB111" s="1016"/>
      <c r="CC111" s="1016"/>
      <c r="CD111" s="1016"/>
      <c r="CE111" s="1016"/>
      <c r="CF111" s="1010" t="s">
        <v>440</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440</v>
      </c>
      <c r="DM111" s="1016"/>
      <c r="DN111" s="1016"/>
      <c r="DO111" s="1016"/>
      <c r="DP111" s="1016"/>
      <c r="DQ111" s="1016" t="s">
        <v>442</v>
      </c>
      <c r="DR111" s="1016"/>
      <c r="DS111" s="1016"/>
      <c r="DT111" s="1016"/>
      <c r="DU111" s="1016"/>
      <c r="DV111" s="1017" t="s">
        <v>445</v>
      </c>
      <c r="DW111" s="1017"/>
      <c r="DX111" s="1017"/>
      <c r="DY111" s="1017"/>
      <c r="DZ111" s="1018"/>
    </row>
    <row r="112" spans="1:131" s="248" customFormat="1" ht="26.25" customHeight="1" x14ac:dyDescent="0.2">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442</v>
      </c>
      <c r="AG112" s="1055"/>
      <c r="AH112" s="1055"/>
      <c r="AI112" s="1055"/>
      <c r="AJ112" s="1056"/>
      <c r="AK112" s="1057" t="s">
        <v>445</v>
      </c>
      <c r="AL112" s="1055"/>
      <c r="AM112" s="1055"/>
      <c r="AN112" s="1055"/>
      <c r="AO112" s="1056"/>
      <c r="AP112" s="1058" t="s">
        <v>414</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682913</v>
      </c>
      <c r="BR112" s="1016"/>
      <c r="BS112" s="1016"/>
      <c r="BT112" s="1016"/>
      <c r="BU112" s="1016"/>
      <c r="BV112" s="1016">
        <v>637928</v>
      </c>
      <c r="BW112" s="1016"/>
      <c r="BX112" s="1016"/>
      <c r="BY112" s="1016"/>
      <c r="BZ112" s="1016"/>
      <c r="CA112" s="1016">
        <v>627893</v>
      </c>
      <c r="CB112" s="1016"/>
      <c r="CC112" s="1016"/>
      <c r="CD112" s="1016"/>
      <c r="CE112" s="1016"/>
      <c r="CF112" s="1010">
        <v>14.9</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442</v>
      </c>
      <c r="DM112" s="1016"/>
      <c r="DN112" s="1016"/>
      <c r="DO112" s="1016"/>
      <c r="DP112" s="1016"/>
      <c r="DQ112" s="1016" t="s">
        <v>450</v>
      </c>
      <c r="DR112" s="1016"/>
      <c r="DS112" s="1016"/>
      <c r="DT112" s="1016"/>
      <c r="DU112" s="1016"/>
      <c r="DV112" s="1017" t="s">
        <v>442</v>
      </c>
      <c r="DW112" s="1017"/>
      <c r="DX112" s="1017"/>
      <c r="DY112" s="1017"/>
      <c r="DZ112" s="1018"/>
    </row>
    <row r="113" spans="1:130" s="248" customFormat="1" ht="26.25" customHeight="1" x14ac:dyDescent="0.2">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88844</v>
      </c>
      <c r="AB113" s="1030"/>
      <c r="AC113" s="1030"/>
      <c r="AD113" s="1030"/>
      <c r="AE113" s="1031"/>
      <c r="AF113" s="1032">
        <v>83115</v>
      </c>
      <c r="AG113" s="1030"/>
      <c r="AH113" s="1030"/>
      <c r="AI113" s="1030"/>
      <c r="AJ113" s="1031"/>
      <c r="AK113" s="1032">
        <v>93041</v>
      </c>
      <c r="AL113" s="1030"/>
      <c r="AM113" s="1030"/>
      <c r="AN113" s="1030"/>
      <c r="AO113" s="1031"/>
      <c r="AP113" s="1033">
        <v>2.2000000000000002</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388200</v>
      </c>
      <c r="BR113" s="1016"/>
      <c r="BS113" s="1016"/>
      <c r="BT113" s="1016"/>
      <c r="BU113" s="1016"/>
      <c r="BV113" s="1016">
        <v>302852</v>
      </c>
      <c r="BW113" s="1016"/>
      <c r="BX113" s="1016"/>
      <c r="BY113" s="1016"/>
      <c r="BZ113" s="1016"/>
      <c r="CA113" s="1016">
        <v>263089</v>
      </c>
      <c r="CB113" s="1016"/>
      <c r="CC113" s="1016"/>
      <c r="CD113" s="1016"/>
      <c r="CE113" s="1016"/>
      <c r="CF113" s="1010">
        <v>6.2</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439</v>
      </c>
      <c r="DM113" s="1055"/>
      <c r="DN113" s="1055"/>
      <c r="DO113" s="1055"/>
      <c r="DP113" s="1056"/>
      <c r="DQ113" s="1057" t="s">
        <v>454</v>
      </c>
      <c r="DR113" s="1055"/>
      <c r="DS113" s="1055"/>
      <c r="DT113" s="1055"/>
      <c r="DU113" s="1056"/>
      <c r="DV113" s="1058" t="s">
        <v>445</v>
      </c>
      <c r="DW113" s="1059"/>
      <c r="DX113" s="1059"/>
      <c r="DY113" s="1059"/>
      <c r="DZ113" s="1060"/>
    </row>
    <row r="114" spans="1:130" s="248" customFormat="1" ht="26.25" customHeight="1" x14ac:dyDescent="0.2">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120585</v>
      </c>
      <c r="AB114" s="1055"/>
      <c r="AC114" s="1055"/>
      <c r="AD114" s="1055"/>
      <c r="AE114" s="1056"/>
      <c r="AF114" s="1057">
        <v>94198</v>
      </c>
      <c r="AG114" s="1055"/>
      <c r="AH114" s="1055"/>
      <c r="AI114" s="1055"/>
      <c r="AJ114" s="1056"/>
      <c r="AK114" s="1057">
        <v>46638</v>
      </c>
      <c r="AL114" s="1055"/>
      <c r="AM114" s="1055"/>
      <c r="AN114" s="1055"/>
      <c r="AO114" s="1056"/>
      <c r="AP114" s="1058">
        <v>1.1000000000000001</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1264741</v>
      </c>
      <c r="BR114" s="1016"/>
      <c r="BS114" s="1016"/>
      <c r="BT114" s="1016"/>
      <c r="BU114" s="1016"/>
      <c r="BV114" s="1016">
        <v>1204084</v>
      </c>
      <c r="BW114" s="1016"/>
      <c r="BX114" s="1016"/>
      <c r="BY114" s="1016"/>
      <c r="BZ114" s="1016"/>
      <c r="CA114" s="1016">
        <v>1222900</v>
      </c>
      <c r="CB114" s="1016"/>
      <c r="CC114" s="1016"/>
      <c r="CD114" s="1016"/>
      <c r="CE114" s="1016"/>
      <c r="CF114" s="1010">
        <v>28.9</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439</v>
      </c>
      <c r="DM114" s="1055"/>
      <c r="DN114" s="1055"/>
      <c r="DO114" s="1055"/>
      <c r="DP114" s="1056"/>
      <c r="DQ114" s="1057" t="s">
        <v>454</v>
      </c>
      <c r="DR114" s="1055"/>
      <c r="DS114" s="1055"/>
      <c r="DT114" s="1055"/>
      <c r="DU114" s="1056"/>
      <c r="DV114" s="1058" t="s">
        <v>458</v>
      </c>
      <c r="DW114" s="1059"/>
      <c r="DX114" s="1059"/>
      <c r="DY114" s="1059"/>
      <c r="DZ114" s="1060"/>
    </row>
    <row r="115" spans="1:130" s="248" customFormat="1" ht="26.25" customHeight="1" x14ac:dyDescent="0.2">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442</v>
      </c>
      <c r="AB115" s="1030"/>
      <c r="AC115" s="1030"/>
      <c r="AD115" s="1030"/>
      <c r="AE115" s="1031"/>
      <c r="AF115" s="1032" t="s">
        <v>440</v>
      </c>
      <c r="AG115" s="1030"/>
      <c r="AH115" s="1030"/>
      <c r="AI115" s="1030"/>
      <c r="AJ115" s="1031"/>
      <c r="AK115" s="1032" t="s">
        <v>445</v>
      </c>
      <c r="AL115" s="1030"/>
      <c r="AM115" s="1030"/>
      <c r="AN115" s="1030"/>
      <c r="AO115" s="1031"/>
      <c r="AP115" s="1033" t="s">
        <v>414</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5235</v>
      </c>
      <c r="BR115" s="1016"/>
      <c r="BS115" s="1016"/>
      <c r="BT115" s="1016"/>
      <c r="BU115" s="1016"/>
      <c r="BV115" s="1016">
        <v>6731</v>
      </c>
      <c r="BW115" s="1016"/>
      <c r="BX115" s="1016"/>
      <c r="BY115" s="1016"/>
      <c r="BZ115" s="1016"/>
      <c r="CA115" s="1016" t="s">
        <v>439</v>
      </c>
      <c r="CB115" s="1016"/>
      <c r="CC115" s="1016"/>
      <c r="CD115" s="1016"/>
      <c r="CE115" s="1016"/>
      <c r="CF115" s="1010" t="s">
        <v>440</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454</v>
      </c>
      <c r="DH115" s="1055"/>
      <c r="DI115" s="1055"/>
      <c r="DJ115" s="1055"/>
      <c r="DK115" s="1056"/>
      <c r="DL115" s="1057" t="s">
        <v>439</v>
      </c>
      <c r="DM115" s="1055"/>
      <c r="DN115" s="1055"/>
      <c r="DO115" s="1055"/>
      <c r="DP115" s="1056"/>
      <c r="DQ115" s="1057" t="s">
        <v>439</v>
      </c>
      <c r="DR115" s="1055"/>
      <c r="DS115" s="1055"/>
      <c r="DT115" s="1055"/>
      <c r="DU115" s="1056"/>
      <c r="DV115" s="1058" t="s">
        <v>440</v>
      </c>
      <c r="DW115" s="1059"/>
      <c r="DX115" s="1059"/>
      <c r="DY115" s="1059"/>
      <c r="DZ115" s="1060"/>
    </row>
    <row r="116" spans="1:130" s="248" customFormat="1" ht="26.25" customHeight="1" x14ac:dyDescent="0.2">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442</v>
      </c>
      <c r="AB116" s="1055"/>
      <c r="AC116" s="1055"/>
      <c r="AD116" s="1055"/>
      <c r="AE116" s="1056"/>
      <c r="AF116" s="1057" t="s">
        <v>445</v>
      </c>
      <c r="AG116" s="1055"/>
      <c r="AH116" s="1055"/>
      <c r="AI116" s="1055"/>
      <c r="AJ116" s="1056"/>
      <c r="AK116" s="1057" t="s">
        <v>439</v>
      </c>
      <c r="AL116" s="1055"/>
      <c r="AM116" s="1055"/>
      <c r="AN116" s="1055"/>
      <c r="AO116" s="1056"/>
      <c r="AP116" s="1058" t="s">
        <v>442</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440</v>
      </c>
      <c r="BW116" s="1016"/>
      <c r="BX116" s="1016"/>
      <c r="BY116" s="1016"/>
      <c r="BZ116" s="1016"/>
      <c r="CA116" s="1016" t="s">
        <v>440</v>
      </c>
      <c r="CB116" s="1016"/>
      <c r="CC116" s="1016"/>
      <c r="CD116" s="1016"/>
      <c r="CE116" s="1016"/>
      <c r="CF116" s="1010" t="s">
        <v>442</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442</v>
      </c>
      <c r="DM116" s="1055"/>
      <c r="DN116" s="1055"/>
      <c r="DO116" s="1055"/>
      <c r="DP116" s="1056"/>
      <c r="DQ116" s="1057" t="s">
        <v>445</v>
      </c>
      <c r="DR116" s="1055"/>
      <c r="DS116" s="1055"/>
      <c r="DT116" s="1055"/>
      <c r="DU116" s="1056"/>
      <c r="DV116" s="1058" t="s">
        <v>442</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787646</v>
      </c>
      <c r="AB117" s="1073"/>
      <c r="AC117" s="1073"/>
      <c r="AD117" s="1073"/>
      <c r="AE117" s="1074"/>
      <c r="AF117" s="1075">
        <v>775963</v>
      </c>
      <c r="AG117" s="1073"/>
      <c r="AH117" s="1073"/>
      <c r="AI117" s="1073"/>
      <c r="AJ117" s="1074"/>
      <c r="AK117" s="1075">
        <v>757570</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414</v>
      </c>
      <c r="BW117" s="1016"/>
      <c r="BX117" s="1016"/>
      <c r="BY117" s="1016"/>
      <c r="BZ117" s="1016"/>
      <c r="CA117" s="1016" t="s">
        <v>442</v>
      </c>
      <c r="CB117" s="1016"/>
      <c r="CC117" s="1016"/>
      <c r="CD117" s="1016"/>
      <c r="CE117" s="1016"/>
      <c r="CF117" s="1010" t="s">
        <v>445</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442</v>
      </c>
      <c r="DH117" s="1055"/>
      <c r="DI117" s="1055"/>
      <c r="DJ117" s="1055"/>
      <c r="DK117" s="1056"/>
      <c r="DL117" s="1057" t="s">
        <v>439</v>
      </c>
      <c r="DM117" s="1055"/>
      <c r="DN117" s="1055"/>
      <c r="DO117" s="1055"/>
      <c r="DP117" s="1056"/>
      <c r="DQ117" s="1057" t="s">
        <v>458</v>
      </c>
      <c r="DR117" s="1055"/>
      <c r="DS117" s="1055"/>
      <c r="DT117" s="1055"/>
      <c r="DU117" s="1056"/>
      <c r="DV117" s="1058" t="s">
        <v>442</v>
      </c>
      <c r="DW117" s="1059"/>
      <c r="DX117" s="1059"/>
      <c r="DY117" s="1059"/>
      <c r="DZ117" s="1060"/>
    </row>
    <row r="118" spans="1:130" s="248" customFormat="1" ht="26.25" customHeight="1" x14ac:dyDescent="0.2">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307</v>
      </c>
      <c r="AL118" s="981"/>
      <c r="AM118" s="981"/>
      <c r="AN118" s="981"/>
      <c r="AO118" s="982"/>
      <c r="AP118" s="1067" t="s">
        <v>433</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439</v>
      </c>
      <c r="BR118" s="1094"/>
      <c r="BS118" s="1094"/>
      <c r="BT118" s="1094"/>
      <c r="BU118" s="1094"/>
      <c r="BV118" s="1094" t="s">
        <v>439</v>
      </c>
      <c r="BW118" s="1094"/>
      <c r="BX118" s="1094"/>
      <c r="BY118" s="1094"/>
      <c r="BZ118" s="1094"/>
      <c r="CA118" s="1094" t="s">
        <v>414</v>
      </c>
      <c r="CB118" s="1094"/>
      <c r="CC118" s="1094"/>
      <c r="CD118" s="1094"/>
      <c r="CE118" s="1094"/>
      <c r="CF118" s="1010" t="s">
        <v>440</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442</v>
      </c>
      <c r="DM118" s="1055"/>
      <c r="DN118" s="1055"/>
      <c r="DO118" s="1055"/>
      <c r="DP118" s="1056"/>
      <c r="DQ118" s="1057" t="s">
        <v>442</v>
      </c>
      <c r="DR118" s="1055"/>
      <c r="DS118" s="1055"/>
      <c r="DT118" s="1055"/>
      <c r="DU118" s="1056"/>
      <c r="DV118" s="1058" t="s">
        <v>442</v>
      </c>
      <c r="DW118" s="1059"/>
      <c r="DX118" s="1059"/>
      <c r="DY118" s="1059"/>
      <c r="DZ118" s="1060"/>
    </row>
    <row r="119" spans="1:130" s="248" customFormat="1" ht="26.25" customHeight="1" x14ac:dyDescent="0.2">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442</v>
      </c>
      <c r="AG119" s="988"/>
      <c r="AH119" s="988"/>
      <c r="AI119" s="988"/>
      <c r="AJ119" s="989"/>
      <c r="AK119" s="990" t="s">
        <v>440</v>
      </c>
      <c r="AL119" s="988"/>
      <c r="AM119" s="988"/>
      <c r="AN119" s="988"/>
      <c r="AO119" s="989"/>
      <c r="AP119" s="991" t="s">
        <v>440</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470</v>
      </c>
      <c r="BP119" s="1102"/>
      <c r="BQ119" s="1093">
        <v>7489090</v>
      </c>
      <c r="BR119" s="1094"/>
      <c r="BS119" s="1094"/>
      <c r="BT119" s="1094"/>
      <c r="BU119" s="1094"/>
      <c r="BV119" s="1094">
        <v>7771461</v>
      </c>
      <c r="BW119" s="1094"/>
      <c r="BX119" s="1094"/>
      <c r="BY119" s="1094"/>
      <c r="BZ119" s="1094"/>
      <c r="CA119" s="1094">
        <v>8154668</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439</v>
      </c>
      <c r="DH119" s="1080"/>
      <c r="DI119" s="1080"/>
      <c r="DJ119" s="1080"/>
      <c r="DK119" s="1081"/>
      <c r="DL119" s="1079" t="s">
        <v>440</v>
      </c>
      <c r="DM119" s="1080"/>
      <c r="DN119" s="1080"/>
      <c r="DO119" s="1080"/>
      <c r="DP119" s="1081"/>
      <c r="DQ119" s="1079" t="s">
        <v>439</v>
      </c>
      <c r="DR119" s="1080"/>
      <c r="DS119" s="1080"/>
      <c r="DT119" s="1080"/>
      <c r="DU119" s="1081"/>
      <c r="DV119" s="1082" t="s">
        <v>472</v>
      </c>
      <c r="DW119" s="1083"/>
      <c r="DX119" s="1083"/>
      <c r="DY119" s="1083"/>
      <c r="DZ119" s="1084"/>
    </row>
    <row r="120" spans="1:130" s="248" customFormat="1" ht="26.25" customHeight="1" x14ac:dyDescent="0.2">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439</v>
      </c>
      <c r="AG120" s="1055"/>
      <c r="AH120" s="1055"/>
      <c r="AI120" s="1055"/>
      <c r="AJ120" s="1056"/>
      <c r="AK120" s="1057" t="s">
        <v>445</v>
      </c>
      <c r="AL120" s="1055"/>
      <c r="AM120" s="1055"/>
      <c r="AN120" s="1055"/>
      <c r="AO120" s="1056"/>
      <c r="AP120" s="1058" t="s">
        <v>442</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5951908</v>
      </c>
      <c r="BR120" s="1023"/>
      <c r="BS120" s="1023"/>
      <c r="BT120" s="1023"/>
      <c r="BU120" s="1023"/>
      <c r="BV120" s="1023">
        <v>5750527</v>
      </c>
      <c r="BW120" s="1023"/>
      <c r="BX120" s="1023"/>
      <c r="BY120" s="1023"/>
      <c r="BZ120" s="1023"/>
      <c r="CA120" s="1023">
        <v>5676180</v>
      </c>
      <c r="CB120" s="1023"/>
      <c r="CC120" s="1023"/>
      <c r="CD120" s="1023"/>
      <c r="CE120" s="1023"/>
      <c r="CF120" s="1037">
        <v>134.30000000000001</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v>658970</v>
      </c>
      <c r="DH120" s="1023"/>
      <c r="DI120" s="1023"/>
      <c r="DJ120" s="1023"/>
      <c r="DK120" s="1023"/>
      <c r="DL120" s="1023">
        <v>623661</v>
      </c>
      <c r="DM120" s="1023"/>
      <c r="DN120" s="1023"/>
      <c r="DO120" s="1023"/>
      <c r="DP120" s="1023"/>
      <c r="DQ120" s="1023">
        <v>596746</v>
      </c>
      <c r="DR120" s="1023"/>
      <c r="DS120" s="1023"/>
      <c r="DT120" s="1023"/>
      <c r="DU120" s="1023"/>
      <c r="DV120" s="1024">
        <v>14.1</v>
      </c>
      <c r="DW120" s="1024"/>
      <c r="DX120" s="1024"/>
      <c r="DY120" s="1024"/>
      <c r="DZ120" s="1025"/>
    </row>
    <row r="121" spans="1:130" s="248" customFormat="1" ht="26.25" customHeight="1" x14ac:dyDescent="0.2">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414</v>
      </c>
      <c r="AB121" s="1055"/>
      <c r="AC121" s="1055"/>
      <c r="AD121" s="1055"/>
      <c r="AE121" s="1056"/>
      <c r="AF121" s="1057" t="s">
        <v>472</v>
      </c>
      <c r="AG121" s="1055"/>
      <c r="AH121" s="1055"/>
      <c r="AI121" s="1055"/>
      <c r="AJ121" s="1056"/>
      <c r="AK121" s="1057" t="s">
        <v>458</v>
      </c>
      <c r="AL121" s="1055"/>
      <c r="AM121" s="1055"/>
      <c r="AN121" s="1055"/>
      <c r="AO121" s="1056"/>
      <c r="AP121" s="1058" t="s">
        <v>439</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120182</v>
      </c>
      <c r="BR121" s="1016"/>
      <c r="BS121" s="1016"/>
      <c r="BT121" s="1016"/>
      <c r="BU121" s="1016"/>
      <c r="BV121" s="1016">
        <v>99120</v>
      </c>
      <c r="BW121" s="1016"/>
      <c r="BX121" s="1016"/>
      <c r="BY121" s="1016"/>
      <c r="BZ121" s="1016"/>
      <c r="CA121" s="1016">
        <v>80222</v>
      </c>
      <c r="CB121" s="1016"/>
      <c r="CC121" s="1016"/>
      <c r="CD121" s="1016"/>
      <c r="CE121" s="1016"/>
      <c r="CF121" s="1010">
        <v>1.9</v>
      </c>
      <c r="CG121" s="1011"/>
      <c r="CH121" s="1011"/>
      <c r="CI121" s="1011"/>
      <c r="CJ121" s="1011"/>
      <c r="CK121" s="1106"/>
      <c r="CL121" s="1107"/>
      <c r="CM121" s="1107"/>
      <c r="CN121" s="1107"/>
      <c r="CO121" s="1108"/>
      <c r="CP121" s="1116" t="s">
        <v>407</v>
      </c>
      <c r="CQ121" s="1117"/>
      <c r="CR121" s="1117"/>
      <c r="CS121" s="1117"/>
      <c r="CT121" s="1117"/>
      <c r="CU121" s="1117"/>
      <c r="CV121" s="1117"/>
      <c r="CW121" s="1117"/>
      <c r="CX121" s="1117"/>
      <c r="CY121" s="1117"/>
      <c r="CZ121" s="1117"/>
      <c r="DA121" s="1117"/>
      <c r="DB121" s="1117"/>
      <c r="DC121" s="1117"/>
      <c r="DD121" s="1117"/>
      <c r="DE121" s="1117"/>
      <c r="DF121" s="1118"/>
      <c r="DG121" s="1015">
        <v>2509</v>
      </c>
      <c r="DH121" s="1016"/>
      <c r="DI121" s="1016"/>
      <c r="DJ121" s="1016"/>
      <c r="DK121" s="1016"/>
      <c r="DL121" s="1016">
        <v>2155</v>
      </c>
      <c r="DM121" s="1016"/>
      <c r="DN121" s="1016"/>
      <c r="DO121" s="1016"/>
      <c r="DP121" s="1016"/>
      <c r="DQ121" s="1016">
        <v>22740</v>
      </c>
      <c r="DR121" s="1016"/>
      <c r="DS121" s="1016"/>
      <c r="DT121" s="1016"/>
      <c r="DU121" s="1016"/>
      <c r="DV121" s="1017">
        <v>0.5</v>
      </c>
      <c r="DW121" s="1017"/>
      <c r="DX121" s="1017"/>
      <c r="DY121" s="1017"/>
      <c r="DZ121" s="1018"/>
    </row>
    <row r="122" spans="1:130" s="248" customFormat="1" ht="26.25" customHeight="1" x14ac:dyDescent="0.2">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439</v>
      </c>
      <c r="AB122" s="1055"/>
      <c r="AC122" s="1055"/>
      <c r="AD122" s="1055"/>
      <c r="AE122" s="1056"/>
      <c r="AF122" s="1057" t="s">
        <v>440</v>
      </c>
      <c r="AG122" s="1055"/>
      <c r="AH122" s="1055"/>
      <c r="AI122" s="1055"/>
      <c r="AJ122" s="1056"/>
      <c r="AK122" s="1057" t="s">
        <v>414</v>
      </c>
      <c r="AL122" s="1055"/>
      <c r="AM122" s="1055"/>
      <c r="AN122" s="1055"/>
      <c r="AO122" s="1056"/>
      <c r="AP122" s="1058" t="s">
        <v>442</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4536455</v>
      </c>
      <c r="BR122" s="1094"/>
      <c r="BS122" s="1094"/>
      <c r="BT122" s="1094"/>
      <c r="BU122" s="1094"/>
      <c r="BV122" s="1094">
        <v>4761839</v>
      </c>
      <c r="BW122" s="1094"/>
      <c r="BX122" s="1094"/>
      <c r="BY122" s="1094"/>
      <c r="BZ122" s="1094"/>
      <c r="CA122" s="1094">
        <v>5033387</v>
      </c>
      <c r="CB122" s="1094"/>
      <c r="CC122" s="1094"/>
      <c r="CD122" s="1094"/>
      <c r="CE122" s="1094"/>
      <c r="CF122" s="1114">
        <v>119.1</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19047</v>
      </c>
      <c r="DH122" s="1016"/>
      <c r="DI122" s="1016"/>
      <c r="DJ122" s="1016"/>
      <c r="DK122" s="1016"/>
      <c r="DL122" s="1016">
        <v>11342</v>
      </c>
      <c r="DM122" s="1016"/>
      <c r="DN122" s="1016"/>
      <c r="DO122" s="1016"/>
      <c r="DP122" s="1016"/>
      <c r="DQ122" s="1016">
        <v>8407</v>
      </c>
      <c r="DR122" s="1016"/>
      <c r="DS122" s="1016"/>
      <c r="DT122" s="1016"/>
      <c r="DU122" s="1016"/>
      <c r="DV122" s="1017">
        <v>0.2</v>
      </c>
      <c r="DW122" s="1017"/>
      <c r="DX122" s="1017"/>
      <c r="DY122" s="1017"/>
      <c r="DZ122" s="1018"/>
    </row>
    <row r="123" spans="1:130" s="248" customFormat="1" ht="26.25" customHeight="1" x14ac:dyDescent="0.2">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440</v>
      </c>
      <c r="AB123" s="1055"/>
      <c r="AC123" s="1055"/>
      <c r="AD123" s="1055"/>
      <c r="AE123" s="1056"/>
      <c r="AF123" s="1057" t="s">
        <v>414</v>
      </c>
      <c r="AG123" s="1055"/>
      <c r="AH123" s="1055"/>
      <c r="AI123" s="1055"/>
      <c r="AJ123" s="1056"/>
      <c r="AK123" s="1057" t="s">
        <v>442</v>
      </c>
      <c r="AL123" s="1055"/>
      <c r="AM123" s="1055"/>
      <c r="AN123" s="1055"/>
      <c r="AO123" s="1056"/>
      <c r="AP123" s="1058" t="s">
        <v>458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481</v>
      </c>
      <c r="BP123" s="1102"/>
      <c r="BQ123" s="1161">
        <v>10608545</v>
      </c>
      <c r="BR123" s="1162"/>
      <c r="BS123" s="1162"/>
      <c r="BT123" s="1162"/>
      <c r="BU123" s="1162"/>
      <c r="BV123" s="1162">
        <v>10611486</v>
      </c>
      <c r="BW123" s="1162"/>
      <c r="BX123" s="1162"/>
      <c r="BY123" s="1162"/>
      <c r="BZ123" s="1162"/>
      <c r="CA123" s="1162">
        <v>10789789</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440</v>
      </c>
      <c r="DH123" s="1055"/>
      <c r="DI123" s="1055"/>
      <c r="DJ123" s="1055"/>
      <c r="DK123" s="1056"/>
      <c r="DL123" s="1057" t="s">
        <v>458</v>
      </c>
      <c r="DM123" s="1055"/>
      <c r="DN123" s="1055"/>
      <c r="DO123" s="1055"/>
      <c r="DP123" s="1056"/>
      <c r="DQ123" s="1057" t="s">
        <v>414</v>
      </c>
      <c r="DR123" s="1055"/>
      <c r="DS123" s="1055"/>
      <c r="DT123" s="1055"/>
      <c r="DU123" s="1056"/>
      <c r="DV123" s="1058" t="s">
        <v>472</v>
      </c>
      <c r="DW123" s="1059"/>
      <c r="DX123" s="1059"/>
      <c r="DY123" s="1059"/>
      <c r="DZ123" s="1060"/>
    </row>
    <row r="124" spans="1:130" s="248" customFormat="1" ht="26.25" customHeight="1" thickBot="1" x14ac:dyDescent="0.25">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414</v>
      </c>
      <c r="AB124" s="1055"/>
      <c r="AC124" s="1055"/>
      <c r="AD124" s="1055"/>
      <c r="AE124" s="1056"/>
      <c r="AF124" s="1057" t="s">
        <v>414</v>
      </c>
      <c r="AG124" s="1055"/>
      <c r="AH124" s="1055"/>
      <c r="AI124" s="1055"/>
      <c r="AJ124" s="1056"/>
      <c r="AK124" s="1057" t="s">
        <v>414</v>
      </c>
      <c r="AL124" s="1055"/>
      <c r="AM124" s="1055"/>
      <c r="AN124" s="1055"/>
      <c r="AO124" s="1056"/>
      <c r="AP124" s="1058" t="s">
        <v>414</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442</v>
      </c>
      <c r="BR124" s="1124"/>
      <c r="BS124" s="1124"/>
      <c r="BT124" s="1124"/>
      <c r="BU124" s="1124"/>
      <c r="BV124" s="1124" t="s">
        <v>442</v>
      </c>
      <c r="BW124" s="1124"/>
      <c r="BX124" s="1124"/>
      <c r="BY124" s="1124"/>
      <c r="BZ124" s="1124"/>
      <c r="CA124" s="1124" t="s">
        <v>472</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2387</v>
      </c>
      <c r="DH124" s="1080"/>
      <c r="DI124" s="1080"/>
      <c r="DJ124" s="1080"/>
      <c r="DK124" s="1081"/>
      <c r="DL124" s="1079">
        <v>770</v>
      </c>
      <c r="DM124" s="1080"/>
      <c r="DN124" s="1080"/>
      <c r="DO124" s="1080"/>
      <c r="DP124" s="1081"/>
      <c r="DQ124" s="1079" t="s">
        <v>442</v>
      </c>
      <c r="DR124" s="1080"/>
      <c r="DS124" s="1080"/>
      <c r="DT124" s="1080"/>
      <c r="DU124" s="1081"/>
      <c r="DV124" s="1082" t="s">
        <v>440</v>
      </c>
      <c r="DW124" s="1083"/>
      <c r="DX124" s="1083"/>
      <c r="DY124" s="1083"/>
      <c r="DZ124" s="1084"/>
    </row>
    <row r="125" spans="1:130" s="248" customFormat="1" ht="26.25" customHeight="1" x14ac:dyDescent="0.2">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440</v>
      </c>
      <c r="AB125" s="1055"/>
      <c r="AC125" s="1055"/>
      <c r="AD125" s="1055"/>
      <c r="AE125" s="1056"/>
      <c r="AF125" s="1057" t="s">
        <v>414</v>
      </c>
      <c r="AG125" s="1055"/>
      <c r="AH125" s="1055"/>
      <c r="AI125" s="1055"/>
      <c r="AJ125" s="1056"/>
      <c r="AK125" s="1057" t="s">
        <v>439</v>
      </c>
      <c r="AL125" s="1055"/>
      <c r="AM125" s="1055"/>
      <c r="AN125" s="1055"/>
      <c r="AO125" s="1056"/>
      <c r="AP125" s="1058" t="s">
        <v>458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440</v>
      </c>
      <c r="DH125" s="1023"/>
      <c r="DI125" s="1023"/>
      <c r="DJ125" s="1023"/>
      <c r="DK125" s="1023"/>
      <c r="DL125" s="1023" t="s">
        <v>414</v>
      </c>
      <c r="DM125" s="1023"/>
      <c r="DN125" s="1023"/>
      <c r="DO125" s="1023"/>
      <c r="DP125" s="1023"/>
      <c r="DQ125" s="1023" t="s">
        <v>458</v>
      </c>
      <c r="DR125" s="1023"/>
      <c r="DS125" s="1023"/>
      <c r="DT125" s="1023"/>
      <c r="DU125" s="1023"/>
      <c r="DV125" s="1024" t="s">
        <v>414</v>
      </c>
      <c r="DW125" s="1024"/>
      <c r="DX125" s="1024"/>
      <c r="DY125" s="1024"/>
      <c r="DZ125" s="1025"/>
    </row>
    <row r="126" spans="1:130" s="248" customFormat="1" ht="26.25" customHeight="1" thickBot="1" x14ac:dyDescent="0.25">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414</v>
      </c>
      <c r="AB126" s="1055"/>
      <c r="AC126" s="1055"/>
      <c r="AD126" s="1055"/>
      <c r="AE126" s="1056"/>
      <c r="AF126" s="1057" t="s">
        <v>440</v>
      </c>
      <c r="AG126" s="1055"/>
      <c r="AH126" s="1055"/>
      <c r="AI126" s="1055"/>
      <c r="AJ126" s="1056"/>
      <c r="AK126" s="1057" t="s">
        <v>440</v>
      </c>
      <c r="AL126" s="1055"/>
      <c r="AM126" s="1055"/>
      <c r="AN126" s="1055"/>
      <c r="AO126" s="1056"/>
      <c r="AP126" s="1058" t="s">
        <v>458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458</v>
      </c>
      <c r="DH126" s="1016"/>
      <c r="DI126" s="1016"/>
      <c r="DJ126" s="1016"/>
      <c r="DK126" s="1016"/>
      <c r="DL126" s="1016" t="s">
        <v>458</v>
      </c>
      <c r="DM126" s="1016"/>
      <c r="DN126" s="1016"/>
      <c r="DO126" s="1016"/>
      <c r="DP126" s="1016"/>
      <c r="DQ126" s="1016" t="s">
        <v>442</v>
      </c>
      <c r="DR126" s="1016"/>
      <c r="DS126" s="1016"/>
      <c r="DT126" s="1016"/>
      <c r="DU126" s="1016"/>
      <c r="DV126" s="1017" t="s">
        <v>414</v>
      </c>
      <c r="DW126" s="1017"/>
      <c r="DX126" s="1017"/>
      <c r="DY126" s="1017"/>
      <c r="DZ126" s="1018"/>
    </row>
    <row r="127" spans="1:130" s="248" customFormat="1" ht="26.25" customHeight="1" x14ac:dyDescent="0.2">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414</v>
      </c>
      <c r="AB127" s="1055"/>
      <c r="AC127" s="1055"/>
      <c r="AD127" s="1055"/>
      <c r="AE127" s="1056"/>
      <c r="AF127" s="1057" t="s">
        <v>458</v>
      </c>
      <c r="AG127" s="1055"/>
      <c r="AH127" s="1055"/>
      <c r="AI127" s="1055"/>
      <c r="AJ127" s="1056"/>
      <c r="AK127" s="1057" t="s">
        <v>440</v>
      </c>
      <c r="AL127" s="1055"/>
      <c r="AM127" s="1055"/>
      <c r="AN127" s="1055"/>
      <c r="AO127" s="1056"/>
      <c r="AP127" s="1058" t="s">
        <v>440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442</v>
      </c>
      <c r="DH127" s="1016"/>
      <c r="DI127" s="1016"/>
      <c r="DJ127" s="1016"/>
      <c r="DK127" s="1016"/>
      <c r="DL127" s="1016" t="s">
        <v>458</v>
      </c>
      <c r="DM127" s="1016"/>
      <c r="DN127" s="1016"/>
      <c r="DO127" s="1016"/>
      <c r="DP127" s="1016"/>
      <c r="DQ127" s="1016" t="s">
        <v>458</v>
      </c>
      <c r="DR127" s="1016"/>
      <c r="DS127" s="1016"/>
      <c r="DT127" s="1016"/>
      <c r="DU127" s="1016"/>
      <c r="DV127" s="1017" t="s">
        <v>458</v>
      </c>
      <c r="DW127" s="1017"/>
      <c r="DX127" s="1017"/>
      <c r="DY127" s="1017"/>
      <c r="DZ127" s="1018"/>
    </row>
    <row r="128" spans="1:130" s="248" customFormat="1" ht="26.25" customHeight="1" thickBot="1" x14ac:dyDescent="0.25">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23383</v>
      </c>
      <c r="AB128" s="1144"/>
      <c r="AC128" s="1144"/>
      <c r="AD128" s="1144"/>
      <c r="AE128" s="1145"/>
      <c r="AF128" s="1146">
        <v>23384</v>
      </c>
      <c r="AG128" s="1144"/>
      <c r="AH128" s="1144"/>
      <c r="AI128" s="1144"/>
      <c r="AJ128" s="1145"/>
      <c r="AK128" s="1146">
        <v>20718</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442</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5235</v>
      </c>
      <c r="DH128" s="1136"/>
      <c r="DI128" s="1136"/>
      <c r="DJ128" s="1136"/>
      <c r="DK128" s="1136"/>
      <c r="DL128" s="1136">
        <v>6731</v>
      </c>
      <c r="DM128" s="1136"/>
      <c r="DN128" s="1136"/>
      <c r="DO128" s="1136"/>
      <c r="DP128" s="1136"/>
      <c r="DQ128" s="1136" t="s">
        <v>173</v>
      </c>
      <c r="DR128" s="1136"/>
      <c r="DS128" s="1136"/>
      <c r="DT128" s="1136"/>
      <c r="DU128" s="1136"/>
      <c r="DV128" s="1137" t="s">
        <v>127</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4570316</v>
      </c>
      <c r="AB129" s="1055"/>
      <c r="AC129" s="1055"/>
      <c r="AD129" s="1055"/>
      <c r="AE129" s="1056"/>
      <c r="AF129" s="1057">
        <v>4807752</v>
      </c>
      <c r="AG129" s="1055"/>
      <c r="AH129" s="1055"/>
      <c r="AI129" s="1055"/>
      <c r="AJ129" s="1056"/>
      <c r="AK129" s="1057">
        <v>4625277</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500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444119</v>
      </c>
      <c r="AB130" s="1055"/>
      <c r="AC130" s="1055"/>
      <c r="AD130" s="1055"/>
      <c r="AE130" s="1056"/>
      <c r="AF130" s="1057">
        <v>415075</v>
      </c>
      <c r="AG130" s="1055"/>
      <c r="AH130" s="1055"/>
      <c r="AI130" s="1055"/>
      <c r="AJ130" s="1056"/>
      <c r="AK130" s="1057">
        <v>397827</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7.8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4126197</v>
      </c>
      <c r="AB131" s="1080"/>
      <c r="AC131" s="1080"/>
      <c r="AD131" s="1080"/>
      <c r="AE131" s="1081"/>
      <c r="AF131" s="1079">
        <v>4392677</v>
      </c>
      <c r="AG131" s="1080"/>
      <c r="AH131" s="1080"/>
      <c r="AI131" s="1080"/>
      <c r="AJ131" s="1081"/>
      <c r="AK131" s="1079">
        <v>4227450</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t="s">
        <v>127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7.7588151999999999</v>
      </c>
      <c r="AB132" s="1196"/>
      <c r="AC132" s="1196"/>
      <c r="AD132" s="1196"/>
      <c r="AE132" s="1197"/>
      <c r="AF132" s="1198">
        <v>7.683332965</v>
      </c>
      <c r="AG132" s="1196"/>
      <c r="AH132" s="1196"/>
      <c r="AI132" s="1196"/>
      <c r="AJ132" s="1197"/>
      <c r="AK132" s="1198">
        <v>8.0196099299999997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7.1</v>
      </c>
      <c r="AB133" s="1179"/>
      <c r="AC133" s="1179"/>
      <c r="AD133" s="1179"/>
      <c r="AE133" s="1180"/>
      <c r="AF133" s="1178">
        <v>7.4</v>
      </c>
      <c r="AG133" s="1179"/>
      <c r="AH133" s="1179"/>
      <c r="AI133" s="1179"/>
      <c r="AJ133" s="1180"/>
      <c r="AK133" s="1178">
        <v>7.8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OUG+IDbtjzvMHg2DMJTRTmVNRIKSdFnvEr0iDG5L9B8RwINVe6DO4ObWBbmMrvo3Vmy6BMc5O+HQZcMTjwDXA==" saltValue="mCcq3mSe+AMnRsLpsQ95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fWk5x0EiCXJYOsRSIVdS8whRrhP8HlrCu9tXuhoh2RiS9sUVlWfPgDatfcUH2PSBFDGFaTm+ujHMmOKC/AxNg==" saltValue="ZzynmMzlpTs6ZpVzV0D9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EAXTYpLBOtZqkHBrrAlUTsZMnMzxxACA1Ou5I6t4sWYn5Wc4JvzC5n/r4Ta8PYhzr5k3gwhr61LMq+U9K7PQ==" saltValue="5uuQ+EHAOxjuU8AYoUsz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1298316</v>
      </c>
      <c r="AP9" s="314">
        <v>83816</v>
      </c>
      <c r="AQ9" s="315">
        <v>107987</v>
      </c>
      <c r="AR9" s="316">
        <v>-22.4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175516</v>
      </c>
      <c r="AP10" s="317">
        <v>11331</v>
      </c>
      <c r="AQ10" s="318">
        <v>13800</v>
      </c>
      <c r="AR10" s="319">
        <v>-17.899999999999999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t="s">
        <v>520</v>
      </c>
      <c r="AP11" s="317" t="s">
        <v>520</v>
      </c>
      <c r="AQ11" s="318">
        <v>2869</v>
      </c>
      <c r="AR11" s="319" t="s">
        <v>520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520</v>
      </c>
      <c r="AP12" s="317" t="s">
        <v>520</v>
      </c>
      <c r="AQ12" s="318" t="s">
        <v>520</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87103</v>
      </c>
      <c r="AP13" s="317">
        <v>5623</v>
      </c>
      <c r="AQ13" s="318">
        <v>4570</v>
      </c>
      <c r="AR13" s="319">
        <v>23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18107</v>
      </c>
      <c r="AP14" s="317">
        <v>1169</v>
      </c>
      <c r="AQ14" s="318">
        <v>2186</v>
      </c>
      <c r="AR14" s="319">
        <v>-46.5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-88829</v>
      </c>
      <c r="AP15" s="317">
        <v>-5735</v>
      </c>
      <c r="AQ15" s="318">
        <v>-8782</v>
      </c>
      <c r="AR15" s="319">
        <v>-34.700000000000003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1490213</v>
      </c>
      <c r="AP16" s="317">
        <v>96205</v>
      </c>
      <c r="AQ16" s="318">
        <v>122631</v>
      </c>
      <c r="AR16" s="319">
        <v>-21.5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8.7799999999999994</v>
      </c>
      <c r="AP21" s="331">
        <v>11.26</v>
      </c>
      <c r="AQ21" s="332">
        <v>-2.48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94.4</v>
      </c>
      <c r="AP22" s="336">
        <v>94.9</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617891</v>
      </c>
      <c r="AP32" s="345">
        <v>39890</v>
      </c>
      <c r="AQ32" s="346">
        <v>75941</v>
      </c>
      <c r="AR32" s="347">
        <v>-47.5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520</v>
      </c>
      <c r="AP34" s="345" t="s">
        <v>520</v>
      </c>
      <c r="AQ34" s="346" t="s">
        <v>520</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93041</v>
      </c>
      <c r="AP35" s="345">
        <v>6007</v>
      </c>
      <c r="AQ35" s="346">
        <v>20191</v>
      </c>
      <c r="AR35" s="347">
        <v>-70.2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46638</v>
      </c>
      <c r="AP36" s="345">
        <v>3011</v>
      </c>
      <c r="AQ36" s="346">
        <v>1966</v>
      </c>
      <c r="AR36" s="347">
        <v>53.2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520</v>
      </c>
      <c r="AP37" s="345" t="s">
        <v>520</v>
      </c>
      <c r="AQ37" s="346">
        <v>514</v>
      </c>
      <c r="AR37" s="347" t="s">
        <v>520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t="s">
        <v>520</v>
      </c>
      <c r="AP38" s="348" t="s">
        <v>520</v>
      </c>
      <c r="AQ38" s="349">
        <v>1</v>
      </c>
      <c r="AR38" s="337" t="s">
        <v>520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-20718</v>
      </c>
      <c r="AP39" s="345">
        <v>-1338</v>
      </c>
      <c r="AQ39" s="346">
        <v>-2373</v>
      </c>
      <c r="AR39" s="347">
        <v>-43.6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-397827</v>
      </c>
      <c r="AP40" s="345">
        <v>-25683</v>
      </c>
      <c r="AQ40" s="346">
        <v>-67520</v>
      </c>
      <c r="AR40" s="347">
        <v>-62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339025</v>
      </c>
      <c r="AP41" s="345">
        <v>21887</v>
      </c>
      <c r="AQ41" s="346">
        <v>28720</v>
      </c>
      <c r="AR41" s="347">
        <v>-23.8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697356</v>
      </c>
      <c r="AN51" s="367">
        <v>43239</v>
      </c>
      <c r="AO51" s="368">
        <v>-26.3</v>
      </c>
      <c r="AP51" s="369">
        <v>97062</v>
      </c>
      <c r="AQ51" s="370">
        <v>0.4</v>
      </c>
      <c r="AR51" s="371">
        <v>-26.7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426029</v>
      </c>
      <c r="AN52" s="375">
        <v>26415</v>
      </c>
      <c r="AO52" s="376">
        <v>85</v>
      </c>
      <c r="AP52" s="377">
        <v>50112</v>
      </c>
      <c r="AQ52" s="378">
        <v>12.8</v>
      </c>
      <c r="AR52" s="379">
        <v>72.2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950989</v>
      </c>
      <c r="AN53" s="367">
        <v>59702</v>
      </c>
      <c r="AO53" s="368">
        <v>38.1</v>
      </c>
      <c r="AP53" s="369">
        <v>106005</v>
      </c>
      <c r="AQ53" s="370">
        <v>9.1999999999999993</v>
      </c>
      <c r="AR53" s="371">
        <v>28.9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381468</v>
      </c>
      <c r="AN54" s="375">
        <v>23948</v>
      </c>
      <c r="AO54" s="376">
        <v>-9.3000000000000007</v>
      </c>
      <c r="AP54" s="377">
        <v>58359</v>
      </c>
      <c r="AQ54" s="378">
        <v>16.5</v>
      </c>
      <c r="AR54" s="379">
        <v>-25.8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2055067</v>
      </c>
      <c r="AN55" s="367">
        <v>130232</v>
      </c>
      <c r="AO55" s="368">
        <v>118.1</v>
      </c>
      <c r="AP55" s="369">
        <v>98507</v>
      </c>
      <c r="AQ55" s="370">
        <v>-7.1</v>
      </c>
      <c r="AR55" s="371">
        <v>125.2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594749</v>
      </c>
      <c r="AN56" s="375">
        <v>37690</v>
      </c>
      <c r="AO56" s="376">
        <v>57.4</v>
      </c>
      <c r="AP56" s="377">
        <v>47567</v>
      </c>
      <c r="AQ56" s="378">
        <v>-18.5</v>
      </c>
      <c r="AR56" s="379">
        <v>75.900000000000006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2849959</v>
      </c>
      <c r="AN57" s="367">
        <v>182199</v>
      </c>
      <c r="AO57" s="368">
        <v>39.9</v>
      </c>
      <c r="AP57" s="369">
        <v>113347</v>
      </c>
      <c r="AQ57" s="370">
        <v>15.1</v>
      </c>
      <c r="AR57" s="371">
        <v>24.8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761115</v>
      </c>
      <c r="AN58" s="375">
        <v>48658</v>
      </c>
      <c r="AO58" s="376">
        <v>29.1</v>
      </c>
      <c r="AP58" s="377">
        <v>58728</v>
      </c>
      <c r="AQ58" s="378">
        <v>23.5</v>
      </c>
      <c r="AR58" s="379">
        <v>5.6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2154803</v>
      </c>
      <c r="AN59" s="367">
        <v>139109</v>
      </c>
      <c r="AO59" s="368">
        <v>-23.6</v>
      </c>
      <c r="AP59" s="369">
        <v>125418</v>
      </c>
      <c r="AQ59" s="370">
        <v>10.6</v>
      </c>
      <c r="AR59" s="371">
        <v>-34.200000000000003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963152</v>
      </c>
      <c r="AN60" s="375">
        <v>62179</v>
      </c>
      <c r="AO60" s="376">
        <v>27.8</v>
      </c>
      <c r="AP60" s="377">
        <v>60445</v>
      </c>
      <c r="AQ60" s="378">
        <v>2.9</v>
      </c>
      <c r="AR60" s="379">
        <v>24.9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1741635</v>
      </c>
      <c r="AN61" s="382">
        <v>110896</v>
      </c>
      <c r="AO61" s="383">
        <v>29.2</v>
      </c>
      <c r="AP61" s="384">
        <v>108068</v>
      </c>
      <c r="AQ61" s="385">
        <v>5.6</v>
      </c>
      <c r="AR61" s="371">
        <v>23.6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625303</v>
      </c>
      <c r="AN62" s="375">
        <v>39778</v>
      </c>
      <c r="AO62" s="376">
        <v>38</v>
      </c>
      <c r="AP62" s="377">
        <v>55042</v>
      </c>
      <c r="AQ62" s="378">
        <v>7.4</v>
      </c>
      <c r="AR62" s="379">
        <v>30.6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0HdU7IJmXbu0k2fabEpt/X0eRqzwBuarMoe5NwFOvfOcustlko69em0uh79N+nHPIUosx2c2McgZcJz+Hsu8jg==" saltValue="dXCYxfJ+4ztT8yLygbjwR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1" spans="125:125" ht="13.5" hidden="1" customHeight="1" x14ac:dyDescent="0.2">
      <c r="DU121" s="292"/>
    </row>
  </sheetData>
  <sheetProtection algorithmName="SHA-512" hashValue="yPqwBx9BM+OomP50E8hxsKTXgVs8VoBWYb/j6uWCGkhR6q0UvK0nVnqnfFqxd/+xPTR3vawo0/So+Tgl1TsH2A==" saltValue="iWRu6Q6JCJh11sSctxaY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W3i9y33Jm4p9eVvFGnJIONEQraQwQVI3CQ4oHFn9zlfI8Ukt/bA6frY7B/4zzj/ARRy2DBpEfTlWabtGiJHIKA==" saltValue="HdZa9FMZGuj2Iv6tNoxt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38" t="s">
        <v>3</v>
      </c>
      <c r="D47" s="1238"/>
      <c r="E47" s="1239"/>
      <c r="F47" s="11">
        <v>28.61</v>
      </c>
      <c r="G47" s="12">
        <v>28.69</v>
      </c>
      <c r="H47" s="12">
        <v>20.02</v>
      </c>
      <c r="I47" s="12">
        <v>27.45</v>
      </c>
      <c r="J47" s="13">
        <v>28.11</v>
      </c>
    </row>
    <row r="48" spans="2:10" ht="57.75" customHeight="1" x14ac:dyDescent="0.2">
      <c r="B48" s="14"/>
      <c r="C48" s="1240" t="s">
        <v>4</v>
      </c>
      <c r="D48" s="1240"/>
      <c r="E48" s="1241"/>
      <c r="F48" s="15">
        <v>4.5199999999999996</v>
      </c>
      <c r="G48" s="16">
        <v>4.75</v>
      </c>
      <c r="H48" s="16">
        <v>5.1100000000000003</v>
      </c>
      <c r="I48" s="16">
        <v>5</v>
      </c>
      <c r="J48" s="17">
        <v>4.8099999999999996</v>
      </c>
    </row>
    <row r="49" spans="2:10" ht="57.75" customHeight="1" thickBot="1" x14ac:dyDescent="0.25">
      <c r="B49" s="18"/>
      <c r="C49" s="1242" t="s">
        <v>5</v>
      </c>
      <c r="D49" s="1242"/>
      <c r="E49" s="1243"/>
      <c r="F49" s="19">
        <v>15.14</v>
      </c>
      <c r="G49" s="20">
        <v>0.1</v>
      </c>
      <c r="H49" s="20" t="s">
        <v>567</v>
      </c>
      <c r="I49" s="20">
        <v>8.56</v>
      </c>
      <c r="J49" s="21" t="s">
        <v>568</v>
      </c>
    </row>
    <row r="50" spans="2:10" ht="13.5" customHeight="1" x14ac:dyDescent="0.2"/>
  </sheetData>
  <sheetProtection algorithmName="SHA-512" hashValue="sZILlmrkJXgs5JVbWkSYOnEWd/KRKs575n/+AxgadvRwDf4lpz0idFCIMhUbK12OBgLdYW8X7kWZCIApq0Pw6A==" saltValue="vYVa+xN8qPUB3yuE2omg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2022-02-02T07:33:14Z</dcterms:created>
  <dcterms:modified xsi:type="dcterms:W3CDTF">2022-09-27T01:13:43Z</dcterms:modified>
  <cp:category/>
</cp:coreProperties>
</file>